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23250" windowHeight="11535" tabRatio="686" firstSheet="10" activeTab="15"/>
  </bookViews>
  <sheets>
    <sheet name="№33. Все работники МДОО и гос." sheetId="1" r:id="rId1"/>
    <sheet name="№34. Пед. работники МДОО и гос" sheetId="2" r:id="rId2"/>
    <sheet name="№35. Работники ЧДОО и ИП (лиц)" sheetId="14" r:id="rId3"/>
    <sheet name="№36. Пед. работники ЧДОО и ИП" sheetId="15" r:id="rId4"/>
    <sheet name="№37. Все работники школа-сад" sheetId="16" r:id="rId5"/>
    <sheet name="№38. Пед. работники школа-сад" sheetId="17" r:id="rId6"/>
    <sheet name="№39. Все работн ОО с дошк групп" sheetId="18" r:id="rId7"/>
    <sheet name="№40 Пед. работн ОО с дошк групп" sheetId="19" r:id="rId8"/>
    <sheet name="№41. Все работников" sheetId="20" r:id="rId9"/>
    <sheet name="№42 Всего пед. работн " sheetId="21" r:id="rId10"/>
    <sheet name="№43. Педагоги доп. образования" sheetId="13" r:id="rId11"/>
    <sheet name="№44. Всего внешних совместит." sheetId="22" r:id="rId12"/>
    <sheet name="№45. Педагогич. работн (внешн)" sheetId="23" r:id="rId13"/>
    <sheet name="№46. Образовательный уровень" sheetId="11" r:id="rId14"/>
    <sheet name="№47. Аттестация" sheetId="12" r:id="rId15"/>
    <sheet name="Лист1" sheetId="24" r:id="rId16"/>
  </sheets>
  <definedNames>
    <definedName name="_xlnm.Print_Area" localSheetId="0">'№33. Все работники МДОО и гос.'!$A$1:$AG$12</definedName>
    <definedName name="_xlnm.Print_Area" localSheetId="1">'№34. Пед. работники МДОО и гос'!$A$1:$AT$12</definedName>
    <definedName name="_xlnm.Print_Area" localSheetId="2">'№35. Работники ЧДОО и ИП (лиц)'!$A$1:$AG$12</definedName>
    <definedName name="_xlnm.Print_Area" localSheetId="3">'№36. Пед. работники ЧДОО и ИП'!$A$1:$AT$12</definedName>
    <definedName name="_xlnm.Print_Area" localSheetId="4">'№37. Все работники школа-сад'!$A$1:$AG$12</definedName>
    <definedName name="_xlnm.Print_Area" localSheetId="5">'№38. Пед. работники школа-сад'!$A$1:$AU$12</definedName>
    <definedName name="_xlnm.Print_Area" localSheetId="6">'№39. Все работн ОО с дошк групп'!$A$1:$AG$12</definedName>
    <definedName name="_xlnm.Print_Area" localSheetId="7">'№40 Пед. работн ОО с дошк групп'!$A$1:$AT$13</definedName>
    <definedName name="_xlnm.Print_Area" localSheetId="8">'№41. Все работников'!$A$1:$AG$12</definedName>
    <definedName name="_xlnm.Print_Area" localSheetId="9">'№42 Всего пед. работн '!$A$1:$AQ$12</definedName>
    <definedName name="_xlnm.Print_Area" localSheetId="10">'№43. Педагоги доп. образования'!$A$1:$U$9</definedName>
    <definedName name="_xlnm.Print_Area" localSheetId="11">'№44. Всего внешних совместит.'!$A$1:$AH$7</definedName>
    <definedName name="_xlnm.Print_Area" localSheetId="12">'№45. Педагогич. работн (внешн)'!$A$1:$AU$12</definedName>
    <definedName name="_xlnm.Print_Area" localSheetId="13">'№46. Образовательный уровень'!$A$1:$E$119</definedName>
    <definedName name="_xlnm.Print_Area" localSheetId="14">'№47. Аттестация'!$A$1:$E$88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22"/>
  <c r="N6" i="14"/>
  <c r="N6" i="1"/>
  <c r="N6" i="16"/>
  <c r="AO6" i="23" l="1"/>
  <c r="AL6"/>
  <c r="AF6"/>
  <c r="AC6"/>
  <c r="Z6"/>
  <c r="W6"/>
  <c r="T6"/>
  <c r="Q6"/>
  <c r="N6"/>
  <c r="K6"/>
  <c r="H6"/>
  <c r="G6"/>
  <c r="F6"/>
  <c r="X6" i="22"/>
  <c r="D6" s="1"/>
  <c r="M6"/>
  <c r="L6"/>
  <c r="K6"/>
  <c r="J6"/>
  <c r="I6"/>
  <c r="H6"/>
  <c r="D6" i="23" s="1"/>
  <c r="G6" i="22"/>
  <c r="F6"/>
  <c r="E6"/>
  <c r="E6" i="23" l="1"/>
  <c r="G6" i="19" l="1"/>
  <c r="F6"/>
  <c r="X6" i="18"/>
  <c r="N6"/>
  <c r="M6"/>
  <c r="X6" i="1"/>
  <c r="D6" s="1"/>
  <c r="X6" i="14"/>
  <c r="X6" i="16"/>
  <c r="M6" i="14"/>
  <c r="M6" i="1"/>
  <c r="L6"/>
  <c r="K6"/>
  <c r="J6"/>
  <c r="I6"/>
  <c r="G6"/>
  <c r="D6" i="16" l="1"/>
  <c r="G6" i="17"/>
  <c r="F6"/>
  <c r="G6" i="15"/>
  <c r="F6"/>
  <c r="G6" i="2"/>
  <c r="F6"/>
  <c r="AP6" i="21"/>
  <c r="L6"/>
  <c r="M6"/>
  <c r="O6"/>
  <c r="P6"/>
  <c r="R6"/>
  <c r="S6"/>
  <c r="U6"/>
  <c r="V6"/>
  <c r="X6"/>
  <c r="Y6"/>
  <c r="AA6"/>
  <c r="AB6"/>
  <c r="AD6"/>
  <c r="AE6"/>
  <c r="AG6"/>
  <c r="AH6"/>
  <c r="AJ6"/>
  <c r="E6" i="13" s="1"/>
  <c r="AK6" i="21"/>
  <c r="F6" i="13" s="1"/>
  <c r="AM6" i="21"/>
  <c r="AN6"/>
  <c r="AQ6"/>
  <c r="J6"/>
  <c r="I6"/>
  <c r="K6" i="18"/>
  <c r="K6" i="16"/>
  <c r="K6" i="14"/>
  <c r="H6" i="1"/>
  <c r="D6" i="2" s="1"/>
  <c r="F6" i="1"/>
  <c r="E6"/>
  <c r="Z6" i="20"/>
  <c r="AA6"/>
  <c r="AB6"/>
  <c r="AC6"/>
  <c r="AD6"/>
  <c r="AE6"/>
  <c r="AF6"/>
  <c r="AG6"/>
  <c r="Y6"/>
  <c r="W6"/>
  <c r="P6"/>
  <c r="Q6"/>
  <c r="R6"/>
  <c r="S6"/>
  <c r="T6"/>
  <c r="U6"/>
  <c r="V6"/>
  <c r="O6"/>
  <c r="M6" i="16"/>
  <c r="AF6" i="19"/>
  <c r="AC6"/>
  <c r="Z6"/>
  <c r="W6"/>
  <c r="T6"/>
  <c r="Q6"/>
  <c r="N6"/>
  <c r="K6"/>
  <c r="H6"/>
  <c r="L6" i="18"/>
  <c r="J6"/>
  <c r="I6"/>
  <c r="H6"/>
  <c r="D6" i="19" s="1"/>
  <c r="G6" i="18"/>
  <c r="F6"/>
  <c r="E6"/>
  <c r="AO6" i="17"/>
  <c r="AL6"/>
  <c r="AI6"/>
  <c r="AF6"/>
  <c r="AC6"/>
  <c r="Z6"/>
  <c r="W6"/>
  <c r="T6"/>
  <c r="Q6"/>
  <c r="N6"/>
  <c r="K6"/>
  <c r="H6"/>
  <c r="L6" i="16"/>
  <c r="J6"/>
  <c r="I6"/>
  <c r="H6"/>
  <c r="D6" i="17" s="1"/>
  <c r="E50" i="11" s="1"/>
  <c r="E38" i="12" s="1"/>
  <c r="G6" i="16"/>
  <c r="F6"/>
  <c r="E6"/>
  <c r="AO6" i="15"/>
  <c r="AL6"/>
  <c r="AF6"/>
  <c r="AC6"/>
  <c r="Z6"/>
  <c r="W6"/>
  <c r="T6"/>
  <c r="N6"/>
  <c r="K6"/>
  <c r="H6"/>
  <c r="L6" i="14"/>
  <c r="J6"/>
  <c r="I6"/>
  <c r="H6"/>
  <c r="G6"/>
  <c r="F6"/>
  <c r="E6"/>
  <c r="AO6" i="2"/>
  <c r="AL6"/>
  <c r="AI6"/>
  <c r="D6" i="15" l="1"/>
  <c r="E28" i="11" s="1"/>
  <c r="E22" i="12" s="1"/>
  <c r="E6" i="19"/>
  <c r="E6" i="17"/>
  <c r="X6" i="20"/>
  <c r="N6"/>
  <c r="D6" i="18"/>
  <c r="E72" i="11" s="1"/>
  <c r="E54" i="12" s="1"/>
  <c r="E6" i="15"/>
  <c r="G6" i="21"/>
  <c r="F6"/>
  <c r="AI6"/>
  <c r="D6" i="13" s="1"/>
  <c r="M6" i="20"/>
  <c r="K6"/>
  <c r="AL6" i="21"/>
  <c r="AO6"/>
  <c r="H6"/>
  <c r="D6" i="14"/>
  <c r="L6" i="20"/>
  <c r="Q6" i="2"/>
  <c r="D6" i="20" l="1"/>
  <c r="E6" i="11"/>
  <c r="E6" i="12" s="1"/>
  <c r="Q6" i="21"/>
  <c r="J6" i="20"/>
  <c r="I6" l="1"/>
  <c r="P6" i="13"/>
  <c r="M6"/>
  <c r="J6"/>
  <c r="G6"/>
  <c r="D114" i="11"/>
  <c r="D113"/>
  <c r="D111"/>
  <c r="D110"/>
  <c r="D90"/>
  <c r="D87"/>
  <c r="D68"/>
  <c r="D65"/>
  <c r="D43"/>
  <c r="D21"/>
  <c r="D84" i="12"/>
  <c r="D83"/>
  <c r="D66"/>
  <c r="D50"/>
  <c r="D34"/>
  <c r="D18"/>
  <c r="D9"/>
  <c r="D81"/>
  <c r="D80"/>
  <c r="D78"/>
  <c r="D77"/>
  <c r="D75"/>
  <c r="D74"/>
  <c r="D72"/>
  <c r="D71"/>
  <c r="D31"/>
  <c r="D28"/>
  <c r="D25"/>
  <c r="D22"/>
  <c r="D63"/>
  <c r="D60"/>
  <c r="D57"/>
  <c r="D54"/>
  <c r="D47"/>
  <c r="D44"/>
  <c r="D41"/>
  <c r="D38"/>
  <c r="D15"/>
  <c r="D12"/>
  <c r="D6"/>
  <c r="H6" i="20" l="1"/>
  <c r="D70" i="12"/>
  <c r="D109" i="11"/>
  <c r="D82" i="12"/>
  <c r="D79"/>
  <c r="D76"/>
  <c r="D6" i="21" l="1"/>
  <c r="E94" i="11" s="1"/>
  <c r="E70" i="12" s="1"/>
  <c r="D108" i="11"/>
  <c r="D107"/>
  <c r="D105"/>
  <c r="D104"/>
  <c r="D102"/>
  <c r="D101"/>
  <c r="D99"/>
  <c r="D98"/>
  <c r="D96"/>
  <c r="D95"/>
  <c r="D46"/>
  <c r="D40"/>
  <c r="D37"/>
  <c r="D34"/>
  <c r="D31"/>
  <c r="D112"/>
  <c r="D84"/>
  <c r="D81"/>
  <c r="D78"/>
  <c r="D75"/>
  <c r="D62"/>
  <c r="D59"/>
  <c r="D56"/>
  <c r="D53"/>
  <c r="D24"/>
  <c r="D18"/>
  <c r="D15"/>
  <c r="D12"/>
  <c r="D9"/>
  <c r="G6" i="20" l="1"/>
  <c r="D6" i="11"/>
  <c r="D72"/>
  <c r="D50"/>
  <c r="D106"/>
  <c r="D28"/>
  <c r="D97"/>
  <c r="D100"/>
  <c r="D103"/>
  <c r="F6" i="20" l="1"/>
  <c r="D94" i="11"/>
  <c r="E6" i="20" l="1"/>
  <c r="AF6" i="2" l="1"/>
  <c r="AF6" i="21" s="1"/>
  <c r="AC6" i="2"/>
  <c r="AC6" i="21" s="1"/>
  <c r="Z6" i="2"/>
  <c r="Z6" i="21" s="1"/>
  <c r="W6" i="2"/>
  <c r="W6" i="21" s="1"/>
  <c r="T6" i="2"/>
  <c r="T6" i="21" s="1"/>
  <c r="N6" i="2"/>
  <c r="N6" i="21" s="1"/>
  <c r="K6" i="2"/>
  <c r="K6" i="21" s="1"/>
  <c r="H6" i="2"/>
  <c r="E6" i="21" l="1"/>
  <c r="E6" i="2"/>
</calcChain>
</file>

<file path=xl/sharedStrings.xml><?xml version="1.0" encoding="utf-8"?>
<sst xmlns="http://schemas.openxmlformats.org/spreadsheetml/2006/main" count="856" uniqueCount="99">
  <si>
    <t>город</t>
  </si>
  <si>
    <t>всего</t>
  </si>
  <si>
    <t>работников всего</t>
  </si>
  <si>
    <t>завед.</t>
  </si>
  <si>
    <t>зам по АХР</t>
  </si>
  <si>
    <t>бухгалтер</t>
  </si>
  <si>
    <t>педагогический песронал</t>
  </si>
  <si>
    <t>пом.восп.</t>
  </si>
  <si>
    <t>медицинский персонал</t>
  </si>
  <si>
    <t>село</t>
  </si>
  <si>
    <t xml:space="preserve">№ п/п </t>
  </si>
  <si>
    <t>Наименование территории</t>
  </si>
  <si>
    <t>воспитатели</t>
  </si>
  <si>
    <t>старшие воспитатели</t>
  </si>
  <si>
    <t>№ п/п</t>
  </si>
  <si>
    <t>музыкальные руководители</t>
  </si>
  <si>
    <t>педагоги-психологи</t>
  </si>
  <si>
    <t>инструкторы по физической культуре</t>
  </si>
  <si>
    <t>социальные педагоги</t>
  </si>
  <si>
    <t>педагоги дополнительного образования</t>
  </si>
  <si>
    <t>учителя-логопеды</t>
  </si>
  <si>
    <t>чел</t>
  </si>
  <si>
    <t>Всего педагогов</t>
  </si>
  <si>
    <t>высшее образование</t>
  </si>
  <si>
    <t>из них педагогическое</t>
  </si>
  <si>
    <t>среднее специальное</t>
  </si>
  <si>
    <t>ИТОГО</t>
  </si>
  <si>
    <t>Муниципальные дошкольные образовательные организации</t>
  </si>
  <si>
    <t>Данные предыдущих таблиц</t>
  </si>
  <si>
    <t>Частные дошкольные образовательные организации (в т.ч. частная школа "Искорка")</t>
  </si>
  <si>
    <t>Образовательные организации для детей дошкольного и младшего школьного возраста</t>
  </si>
  <si>
    <t>Дошкольные группы при общеобразовательных организациях</t>
  </si>
  <si>
    <t>из них аттестованы</t>
  </si>
  <si>
    <t>из них высшая категория</t>
  </si>
  <si>
    <t>из них 1 категория</t>
  </si>
  <si>
    <t>Подпись руководителя муниципального органа управления образованием</t>
  </si>
  <si>
    <t>_______________________________</t>
  </si>
  <si>
    <t>Регистрационный номер _________________________ 
от __________________________</t>
  </si>
  <si>
    <t>из них соответствие занимаемой должности</t>
  </si>
  <si>
    <t>получают образование в заочной форме</t>
  </si>
  <si>
    <t>не имеют образования</t>
  </si>
  <si>
    <t>всего педагогов дополнительного образования</t>
  </si>
  <si>
    <t>хореографы</t>
  </si>
  <si>
    <t>руководитель ИЗО</t>
  </si>
  <si>
    <t>педагог по ин.яз.</t>
  </si>
  <si>
    <t>Из них :</t>
  </si>
  <si>
    <t>тьюторы</t>
  </si>
  <si>
    <t>учебно-вспомогательный персонал</t>
  </si>
  <si>
    <t>пом.воспит</t>
  </si>
  <si>
    <t>ассистент (помощник)</t>
  </si>
  <si>
    <t>младш. всопит</t>
  </si>
  <si>
    <t>младш.восп.</t>
  </si>
  <si>
    <t>* без внешних совместителей и работавших по договорам гражданско-правового характера</t>
  </si>
  <si>
    <t>33 Общая численность работников муниципальных дошкольных образовательных организаций *</t>
  </si>
  <si>
    <t>34 Численность педагогических работников муниципальных дошкольных образовательных организаций</t>
  </si>
  <si>
    <t>Всего из табл.№33</t>
  </si>
  <si>
    <t>учителя-дефектологи</t>
  </si>
  <si>
    <t>педагоги-организаторы</t>
  </si>
  <si>
    <t>Необходимо сравнить с данными табл. 33</t>
  </si>
  <si>
    <t>37. Численность работников, занятых в работе с детьми дошкольного возраста в организациях для детей дошк. и мл.школьного возраста *</t>
  </si>
  <si>
    <t>41. Всего работников</t>
  </si>
  <si>
    <t>43. Общая численность педагогов дополнительного образования</t>
  </si>
  <si>
    <t xml:space="preserve"> </t>
  </si>
  <si>
    <t>руководящие работники</t>
  </si>
  <si>
    <t>руководитель</t>
  </si>
  <si>
    <t>заместители руководителя</t>
  </si>
  <si>
    <t>руководитель филиала</t>
  </si>
  <si>
    <t>педагогические работники</t>
  </si>
  <si>
    <t>иной персонал</t>
  </si>
  <si>
    <t>другие педагогические работники (численность)</t>
  </si>
  <si>
    <t>другие педагогические работники (указать должности)</t>
  </si>
  <si>
    <t>Всего из табл.№35</t>
  </si>
  <si>
    <t>Необходимо сравнить с данными табл. 35</t>
  </si>
  <si>
    <t>Всего из табл.№37</t>
  </si>
  <si>
    <t>Необходимо сравнить с данными табл. 37</t>
  </si>
  <si>
    <t>Всего из табл.№39</t>
  </si>
  <si>
    <t>Необходимо сравнить с данными табл. 39</t>
  </si>
  <si>
    <t>Всего из табл.№41</t>
  </si>
  <si>
    <t>Необходимо сравнить с данными табл. 41</t>
  </si>
  <si>
    <t>Дошкольные группы при общеобразовательных организациях (без учета даных строк 49-70)</t>
  </si>
  <si>
    <t>Всего из табл.№44</t>
  </si>
  <si>
    <t>Необходимо сравнить с данными табл. 44</t>
  </si>
  <si>
    <t>44. Численность внешних совместителей и работающих по договорам гражданско-правового характера, человек</t>
  </si>
  <si>
    <t xml:space="preserve"> всего внешних совестителей,
из них: </t>
  </si>
  <si>
    <t>всего внених совместителей</t>
  </si>
  <si>
    <t>Численность работающих по договорам гражданско-правового характера</t>
  </si>
  <si>
    <t>45. Численность педагогических работников (внешние совместители)</t>
  </si>
  <si>
    <t xml:space="preserve">Наименование </t>
  </si>
  <si>
    <t>35. Общая численность работников ЧДОО и ИП ( в т.ч. Частная школа "Искорка") с лицензией на осуществление образовательной деятельности *</t>
  </si>
  <si>
    <t>36. Численность педагогических работников ЧДОО и ИП (т.ч. Частная школа "Искорка") с лицензией на осуществление образовательной деятельности *</t>
  </si>
  <si>
    <t>38. Численность педагогических работников организаций для детей дошк.и мл.шк.возраста*</t>
  </si>
  <si>
    <t>39. Численность работников, занятых в работе с детьми дошкольного возраста в дошкольных группах на базе муниципальных общеобразовательных организаций (без учета данных организаций типа "начальная школа-детский сад") *</t>
  </si>
  <si>
    <t>40. Численность педагогических работников, занятых в работе с детьми дошкольного возраста в дошкольных группах на базе муниципальных общеобразовательных организаций (без учета данных организаций типа "начальная школа-детский сад") *</t>
  </si>
  <si>
    <t>другие педагогические работники(указать должность)</t>
  </si>
  <si>
    <t>46. Образовательный уровень педагогических работников</t>
  </si>
  <si>
    <t>47. Аттестация  педагогических работников</t>
  </si>
  <si>
    <t>42. Всего педагогических работников</t>
  </si>
  <si>
    <t>Яковлевский ГО</t>
  </si>
  <si>
    <t>Яковлевский го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</si>
</sst>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4">
    <xf numFmtId="0" fontId="0" fillId="0" borderId="0" xfId="0"/>
    <xf numFmtId="0" fontId="0" fillId="0" borderId="1" xfId="0" applyBorder="1"/>
    <xf numFmtId="0" fontId="0" fillId="2" borderId="0" xfId="0" applyFill="1"/>
    <xf numFmtId="0" fontId="0" fillId="3" borderId="0" xfId="0" applyFill="1"/>
    <xf numFmtId="0" fontId="6" fillId="5" borderId="1" xfId="0" applyFont="1" applyFill="1" applyBorder="1" applyAlignment="1">
      <alignment horizontal="center"/>
    </xf>
    <xf numFmtId="0" fontId="0" fillId="5" borderId="1" xfId="0" applyFill="1" applyBorder="1"/>
    <xf numFmtId="0" fontId="6" fillId="6" borderId="1" xfId="0" applyFont="1" applyFill="1" applyBorder="1" applyAlignment="1">
      <alignment horizontal="center"/>
    </xf>
    <xf numFmtId="0" fontId="0" fillId="0" borderId="4" xfId="0" applyFill="1" applyBorder="1" applyAlignment="1"/>
    <xf numFmtId="0" fontId="0" fillId="0" borderId="3" xfId="0" applyFill="1" applyBorder="1" applyAlignment="1"/>
    <xf numFmtId="0" fontId="6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7" xfId="0" applyBorder="1" applyAlignment="1"/>
    <xf numFmtId="0" fontId="0" fillId="0" borderId="0" xfId="0" applyAlignment="1"/>
    <xf numFmtId="0" fontId="6" fillId="10" borderId="1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center"/>
    </xf>
    <xf numFmtId="0" fontId="0" fillId="12" borderId="1" xfId="0" applyFill="1" applyBorder="1"/>
    <xf numFmtId="0" fontId="0" fillId="0" borderId="0" xfId="0" applyBorder="1"/>
    <xf numFmtId="0" fontId="5" fillId="0" borderId="0" xfId="0" applyFont="1" applyBorder="1"/>
    <xf numFmtId="0" fontId="6" fillId="0" borderId="0" xfId="0" applyFont="1" applyFill="1" applyBorder="1" applyAlignment="1">
      <alignment horizontal="center"/>
    </xf>
    <xf numFmtId="0" fontId="0" fillId="0" borderId="0" xfId="0" applyFill="1" applyBorder="1"/>
    <xf numFmtId="0" fontId="8" fillId="0" borderId="0" xfId="0" applyFont="1" applyFill="1" applyBorder="1" applyAlignment="1"/>
    <xf numFmtId="0" fontId="0" fillId="0" borderId="15" xfId="0" applyFill="1" applyBorder="1" applyAlignment="1"/>
    <xf numFmtId="0" fontId="2" fillId="0" borderId="0" xfId="0" applyFont="1" applyFill="1" applyBorder="1" applyAlignment="1">
      <alignment horizontal="center"/>
    </xf>
    <xf numFmtId="0" fontId="0" fillId="0" borderId="0" xfId="0" applyFont="1"/>
    <xf numFmtId="0" fontId="3" fillId="0" borderId="0" xfId="0" applyFont="1" applyProtection="1"/>
    <xf numFmtId="0" fontId="0" fillId="0" borderId="0" xfId="0" applyProtection="1"/>
    <xf numFmtId="0" fontId="0" fillId="3" borderId="0" xfId="0" applyFill="1" applyProtection="1"/>
    <xf numFmtId="0" fontId="6" fillId="4" borderId="1" xfId="0" applyFont="1" applyFill="1" applyBorder="1" applyAlignment="1" applyProtection="1">
      <alignment horizontal="center"/>
    </xf>
    <xf numFmtId="0" fontId="6" fillId="6" borderId="1" xfId="0" applyFont="1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center"/>
    </xf>
    <xf numFmtId="0" fontId="0" fillId="6" borderId="1" xfId="0" applyFill="1" applyBorder="1" applyAlignment="1" applyProtection="1">
      <alignment horizontal="center"/>
    </xf>
    <xf numFmtId="0" fontId="3" fillId="0" borderId="0" xfId="0" applyFont="1" applyAlignment="1" applyProtection="1"/>
    <xf numFmtId="0" fontId="0" fillId="0" borderId="0" xfId="0" applyAlignment="1" applyProtection="1"/>
    <xf numFmtId="0" fontId="2" fillId="0" borderId="1" xfId="0" applyFont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0" fillId="0" borderId="7" xfId="0" applyBorder="1" applyAlignment="1" applyProtection="1">
      <protection locked="0"/>
    </xf>
    <xf numFmtId="0" fontId="3" fillId="0" borderId="0" xfId="0" applyFont="1" applyBorder="1" applyAlignment="1" applyProtection="1">
      <alignment horizontal="left"/>
    </xf>
    <xf numFmtId="0" fontId="3" fillId="0" borderId="15" xfId="0" applyFont="1" applyBorder="1" applyAlignment="1" applyProtection="1">
      <alignment horizontal="left"/>
    </xf>
    <xf numFmtId="0" fontId="6" fillId="14" borderId="1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/>
    </xf>
    <xf numFmtId="0" fontId="6" fillId="8" borderId="1" xfId="0" applyFont="1" applyFill="1" applyBorder="1" applyAlignment="1" applyProtection="1">
      <alignment horizontal="center"/>
    </xf>
    <xf numFmtId="0" fontId="6" fillId="9" borderId="1" xfId="0" applyFont="1" applyFill="1" applyBorder="1" applyAlignment="1" applyProtection="1">
      <alignment horizontal="center"/>
    </xf>
    <xf numFmtId="0" fontId="6" fillId="10" borderId="1" xfId="0" applyFont="1" applyFill="1" applyBorder="1" applyAlignment="1" applyProtection="1">
      <alignment horizontal="center"/>
    </xf>
    <xf numFmtId="0" fontId="6" fillId="5" borderId="1" xfId="0" applyFont="1" applyFill="1" applyBorder="1" applyAlignment="1" applyProtection="1">
      <alignment horizontal="center"/>
    </xf>
    <xf numFmtId="0" fontId="6" fillId="11" borderId="1" xfId="0" applyFont="1" applyFill="1" applyBorder="1" applyAlignment="1" applyProtection="1">
      <alignment horizontal="center"/>
    </xf>
    <xf numFmtId="0" fontId="6" fillId="11" borderId="2" xfId="0" applyFont="1" applyFill="1" applyBorder="1" applyAlignment="1" applyProtection="1">
      <alignment horizontal="center"/>
    </xf>
    <xf numFmtId="0" fontId="2" fillId="14" borderId="3" xfId="0" applyFont="1" applyFill="1" applyBorder="1" applyAlignment="1" applyProtection="1">
      <alignment horizontal="center"/>
    </xf>
    <xf numFmtId="0" fontId="0" fillId="14" borderId="1" xfId="0" applyFill="1" applyBorder="1" applyAlignment="1" applyProtection="1">
      <alignment horizontal="center"/>
    </xf>
    <xf numFmtId="0" fontId="0" fillId="7" borderId="1" xfId="0" applyFill="1" applyBorder="1" applyAlignment="1" applyProtection="1">
      <alignment horizontal="center"/>
    </xf>
    <xf numFmtId="0" fontId="2" fillId="8" borderId="1" xfId="0" applyFont="1" applyFill="1" applyBorder="1" applyAlignment="1" applyProtection="1">
      <alignment horizontal="center"/>
    </xf>
    <xf numFmtId="0" fontId="0" fillId="9" borderId="1" xfId="0" applyFill="1" applyBorder="1" applyAlignment="1" applyProtection="1">
      <alignment horizontal="center"/>
    </xf>
    <xf numFmtId="0" fontId="0" fillId="10" borderId="1" xfId="0" applyFill="1" applyBorder="1" applyAlignment="1" applyProtection="1">
      <alignment horizontal="center"/>
    </xf>
    <xf numFmtId="0" fontId="0" fillId="5" borderId="1" xfId="0" applyFill="1" applyBorder="1" applyProtection="1"/>
    <xf numFmtId="0" fontId="0" fillId="11" borderId="1" xfId="0" applyFill="1" applyBorder="1" applyProtection="1"/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0" fillId="0" borderId="2" xfId="0" applyFill="1" applyBorder="1" applyProtection="1">
      <protection locked="0"/>
    </xf>
    <xf numFmtId="0" fontId="0" fillId="0" borderId="0" xfId="0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10" fillId="0" borderId="1" xfId="0" applyFont="1" applyFill="1" applyBorder="1" applyAlignment="1" applyProtection="1">
      <protection locked="0"/>
    </xf>
    <xf numFmtId="0" fontId="0" fillId="0" borderId="15" xfId="0" applyFont="1" applyBorder="1" applyAlignment="1"/>
    <xf numFmtId="0" fontId="0" fillId="0" borderId="0" xfId="0" applyBorder="1" applyAlignment="1"/>
    <xf numFmtId="0" fontId="0" fillId="0" borderId="0" xfId="0" applyBorder="1" applyAlignment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15" xfId="0" applyFont="1" applyBorder="1" applyAlignment="1" applyProtection="1"/>
    <xf numFmtId="0" fontId="11" fillId="0" borderId="1" xfId="0" applyFont="1" applyFill="1" applyBorder="1" applyAlignment="1" applyProtection="1"/>
    <xf numFmtId="0" fontId="6" fillId="0" borderId="1" xfId="0" applyFont="1" applyFill="1" applyBorder="1" applyAlignment="1" applyProtection="1">
      <alignment horizontal="center"/>
    </xf>
    <xf numFmtId="0" fontId="10" fillId="4" borderId="1" xfId="0" applyFont="1" applyFill="1" applyBorder="1" applyProtection="1"/>
    <xf numFmtId="0" fontId="10" fillId="4" borderId="1" xfId="0" applyFont="1" applyFill="1" applyBorder="1" applyAlignment="1" applyProtection="1"/>
    <xf numFmtId="0" fontId="2" fillId="0" borderId="1" xfId="0" applyFont="1" applyFill="1" applyBorder="1" applyProtection="1"/>
    <xf numFmtId="0" fontId="0" fillId="0" borderId="1" xfId="0" applyBorder="1" applyProtection="1"/>
    <xf numFmtId="0" fontId="10" fillId="4" borderId="1" xfId="0" applyFont="1" applyFill="1" applyBorder="1" applyAlignment="1" applyProtection="1">
      <alignment vertical="top"/>
    </xf>
    <xf numFmtId="0" fontId="2" fillId="4" borderId="1" xfId="0" applyFont="1" applyFill="1" applyBorder="1" applyProtection="1"/>
    <xf numFmtId="0" fontId="0" fillId="0" borderId="0" xfId="0" applyFill="1" applyProtection="1"/>
    <xf numFmtId="0" fontId="2" fillId="0" borderId="0" xfId="0" applyFont="1" applyFill="1" applyBorder="1" applyAlignment="1" applyProtection="1">
      <alignment horizontal="center"/>
    </xf>
    <xf numFmtId="0" fontId="11" fillId="0" borderId="1" xfId="0" applyFont="1" applyFill="1" applyBorder="1" applyAlignment="1" applyProtection="1">
      <alignment textRotation="255"/>
    </xf>
    <xf numFmtId="0" fontId="10" fillId="4" borderId="3" xfId="0" applyFont="1" applyFill="1" applyBorder="1" applyAlignment="1" applyProtection="1">
      <alignment horizontal="center"/>
    </xf>
    <xf numFmtId="0" fontId="10" fillId="4" borderId="1" xfId="0" applyFont="1" applyFill="1" applyBorder="1" applyAlignment="1" applyProtection="1">
      <alignment horizontal="center"/>
    </xf>
    <xf numFmtId="0" fontId="2" fillId="4" borderId="3" xfId="0" applyFont="1" applyFill="1" applyBorder="1" applyAlignment="1" applyProtection="1">
      <alignment horizontal="center"/>
    </xf>
    <xf numFmtId="0" fontId="0" fillId="0" borderId="1" xfId="0" applyBorder="1" applyProtection="1">
      <protection locked="0"/>
    </xf>
    <xf numFmtId="0" fontId="2" fillId="0" borderId="1" xfId="0" applyFont="1" applyBorder="1" applyProtection="1"/>
    <xf numFmtId="0" fontId="0" fillId="3" borderId="1" xfId="0" applyFill="1" applyBorder="1" applyProtection="1">
      <protection locked="0"/>
    </xf>
    <xf numFmtId="0" fontId="8" fillId="0" borderId="4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</xf>
    <xf numFmtId="0" fontId="4" fillId="4" borderId="6" xfId="0" applyFont="1" applyFill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left"/>
    </xf>
    <xf numFmtId="0" fontId="8" fillId="0" borderId="4" xfId="0" applyFont="1" applyFill="1" applyBorder="1" applyAlignment="1" applyProtection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Border="1" applyAlignment="1"/>
    <xf numFmtId="0" fontId="0" fillId="0" borderId="4" xfId="0" applyFill="1" applyBorder="1" applyAlignment="1"/>
    <xf numFmtId="0" fontId="6" fillId="4" borderId="6" xfId="0" applyFont="1" applyFill="1" applyBorder="1" applyAlignment="1" applyProtection="1">
      <alignment horizontal="center" wrapText="1"/>
    </xf>
    <xf numFmtId="0" fontId="6" fillId="6" borderId="2" xfId="0" applyFont="1" applyFill="1" applyBorder="1" applyAlignment="1" applyProtection="1">
      <alignment horizontal="center" wrapText="1"/>
    </xf>
    <xf numFmtId="0" fontId="6" fillId="5" borderId="2" xfId="0" applyFont="1" applyFill="1" applyBorder="1" applyAlignment="1">
      <alignment horizontal="center" wrapText="1"/>
    </xf>
    <xf numFmtId="0" fontId="0" fillId="6" borderId="1" xfId="0" applyFill="1" applyBorder="1" applyProtection="1">
      <protection locked="0"/>
    </xf>
    <xf numFmtId="0" fontId="6" fillId="16" borderId="1" xfId="0" applyFont="1" applyFill="1" applyBorder="1" applyAlignment="1">
      <alignment horizontal="center"/>
    </xf>
    <xf numFmtId="0" fontId="0" fillId="16" borderId="1" xfId="0" applyFill="1" applyBorder="1" applyProtection="1">
      <protection locked="0"/>
    </xf>
    <xf numFmtId="0" fontId="6" fillId="17" borderId="1" xfId="0" applyFont="1" applyFill="1" applyBorder="1" applyAlignment="1">
      <alignment horizontal="center"/>
    </xf>
    <xf numFmtId="0" fontId="0" fillId="17" borderId="1" xfId="0" applyFill="1" applyBorder="1" applyProtection="1">
      <protection locked="0"/>
    </xf>
    <xf numFmtId="0" fontId="0" fillId="0" borderId="7" xfId="0" applyFill="1" applyBorder="1" applyAlignment="1"/>
    <xf numFmtId="0" fontId="0" fillId="0" borderId="10" xfId="0" applyFill="1" applyBorder="1" applyAlignment="1"/>
    <xf numFmtId="0" fontId="0" fillId="0" borderId="12" xfId="0" applyFill="1" applyBorder="1" applyAlignment="1"/>
    <xf numFmtId="0" fontId="0" fillId="0" borderId="14" xfId="0" applyFill="1" applyBorder="1" applyAlignment="1"/>
    <xf numFmtId="0" fontId="0" fillId="5" borderId="9" xfId="0" applyFill="1" applyBorder="1" applyAlignment="1"/>
    <xf numFmtId="0" fontId="0" fillId="5" borderId="4" xfId="0" applyFill="1" applyBorder="1" applyAlignment="1"/>
    <xf numFmtId="0" fontId="2" fillId="4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9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10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16" borderId="1" xfId="0" applyFont="1" applyFill="1" applyBorder="1" applyAlignment="1" applyProtection="1">
      <alignment horizontal="center"/>
      <protection locked="0"/>
    </xf>
    <xf numFmtId="0" fontId="2" fillId="11" borderId="1" xfId="0" applyFont="1" applyFill="1" applyBorder="1" applyAlignment="1" applyProtection="1">
      <alignment horizontal="center"/>
      <protection locked="0"/>
    </xf>
    <xf numFmtId="0" fontId="12" fillId="17" borderId="1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 wrapText="1"/>
    </xf>
    <xf numFmtId="0" fontId="6" fillId="6" borderId="1" xfId="0" applyFont="1" applyFill="1" applyBorder="1" applyAlignment="1" applyProtection="1">
      <alignment horizontal="center" wrapText="1"/>
    </xf>
    <xf numFmtId="0" fontId="6" fillId="5" borderId="1" xfId="0" applyFont="1" applyFill="1" applyBorder="1" applyAlignment="1">
      <alignment horizontal="center" wrapText="1"/>
    </xf>
    <xf numFmtId="0" fontId="4" fillId="4" borderId="6" xfId="0" applyFont="1" applyFill="1" applyBorder="1" applyAlignment="1" applyProtection="1">
      <alignment horizontal="center" wrapText="1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8" fillId="0" borderId="4" xfId="0" applyFont="1" applyFill="1" applyBorder="1" applyAlignment="1" applyProtection="1">
      <alignment horizontal="center"/>
    </xf>
    <xf numFmtId="0" fontId="0" fillId="5" borderId="1" xfId="0" applyFill="1" applyBorder="1" applyAlignment="1" applyProtection="1">
      <alignment horizontal="center"/>
    </xf>
    <xf numFmtId="0" fontId="6" fillId="0" borderId="3" xfId="0" applyFont="1" applyFill="1" applyBorder="1" applyAlignment="1"/>
    <xf numFmtId="0" fontId="3" fillId="0" borderId="0" xfId="0" applyFont="1" applyAlignment="1" applyProtection="1">
      <alignment horizontal="left" wrapText="1"/>
    </xf>
    <xf numFmtId="0" fontId="0" fillId="3" borderId="0" xfId="0" applyFill="1" applyAlignment="1"/>
    <xf numFmtId="0" fontId="0" fillId="3" borderId="0" xfId="0" applyFill="1" applyBorder="1" applyAlignment="1"/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5" borderId="1" xfId="0" applyFont="1" applyFill="1" applyBorder="1" applyAlignment="1"/>
    <xf numFmtId="0" fontId="4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 wrapText="1"/>
    </xf>
    <xf numFmtId="0" fontId="5" fillId="5" borderId="6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 wrapText="1"/>
    </xf>
    <xf numFmtId="0" fontId="1" fillId="5" borderId="8" xfId="0" applyFont="1" applyFill="1" applyBorder="1" applyAlignment="1">
      <alignment horizontal="center" wrapText="1"/>
    </xf>
    <xf numFmtId="0" fontId="1" fillId="5" borderId="6" xfId="0" applyFont="1" applyFill="1" applyBorder="1" applyAlignment="1">
      <alignment horizontal="center" wrapText="1"/>
    </xf>
    <xf numFmtId="0" fontId="4" fillId="4" borderId="5" xfId="0" applyFont="1" applyFill="1" applyBorder="1" applyAlignment="1" applyProtection="1">
      <alignment horizontal="center" wrapText="1"/>
    </xf>
    <xf numFmtId="0" fontId="4" fillId="4" borderId="6" xfId="0" applyFont="1" applyFill="1" applyBorder="1" applyAlignment="1" applyProtection="1">
      <alignment horizontal="center" wrapText="1"/>
    </xf>
    <xf numFmtId="0" fontId="1" fillId="4" borderId="2" xfId="0" applyFont="1" applyFill="1" applyBorder="1" applyAlignment="1" applyProtection="1">
      <alignment horizontal="center"/>
    </xf>
    <xf numFmtId="0" fontId="1" fillId="4" borderId="4" xfId="0" applyFont="1" applyFill="1" applyBorder="1" applyAlignment="1" applyProtection="1">
      <alignment horizontal="center"/>
    </xf>
    <xf numFmtId="0" fontId="1" fillId="4" borderId="3" xfId="0" applyFont="1" applyFill="1" applyBorder="1" applyAlignment="1" applyProtection="1">
      <alignment horizontal="center"/>
    </xf>
    <xf numFmtId="0" fontId="1" fillId="6" borderId="2" xfId="0" applyFont="1" applyFill="1" applyBorder="1" applyAlignment="1" applyProtection="1">
      <alignment horizontal="center"/>
    </xf>
    <xf numFmtId="0" fontId="1" fillId="6" borderId="4" xfId="0" applyFont="1" applyFill="1" applyBorder="1" applyAlignment="1" applyProtection="1">
      <alignment horizontal="center"/>
    </xf>
    <xf numFmtId="0" fontId="1" fillId="6" borderId="3" xfId="0" applyFont="1" applyFill="1" applyBorder="1" applyAlignment="1" applyProtection="1">
      <alignment horizontal="center"/>
    </xf>
    <xf numFmtId="0" fontId="4" fillId="6" borderId="5" xfId="0" applyFont="1" applyFill="1" applyBorder="1" applyAlignment="1" applyProtection="1">
      <alignment horizontal="center" wrapText="1"/>
    </xf>
    <xf numFmtId="0" fontId="4" fillId="6" borderId="6" xfId="0" applyFont="1" applyFill="1" applyBorder="1" applyAlignment="1" applyProtection="1">
      <alignment horizontal="center" wrapText="1"/>
    </xf>
    <xf numFmtId="0" fontId="3" fillId="0" borderId="0" xfId="0" applyFont="1" applyAlignment="1" applyProtection="1">
      <alignment horizontal="left"/>
    </xf>
    <xf numFmtId="0" fontId="4" fillId="6" borderId="2" xfId="0" applyFont="1" applyFill="1" applyBorder="1" applyAlignment="1" applyProtection="1">
      <alignment horizontal="center" wrapText="1"/>
    </xf>
    <xf numFmtId="0" fontId="4" fillId="6" borderId="4" xfId="0" applyFont="1" applyFill="1" applyBorder="1" applyAlignment="1" applyProtection="1">
      <alignment horizontal="center" wrapText="1"/>
    </xf>
    <xf numFmtId="0" fontId="4" fillId="6" borderId="1" xfId="0" applyFont="1" applyFill="1" applyBorder="1" applyAlignment="1" applyProtection="1">
      <alignment horizontal="center" wrapText="1"/>
    </xf>
    <xf numFmtId="0" fontId="5" fillId="6" borderId="1" xfId="0" applyFont="1" applyFill="1" applyBorder="1" applyAlignment="1" applyProtection="1">
      <alignment horizontal="center" wrapText="1"/>
    </xf>
    <xf numFmtId="0" fontId="4" fillId="4" borderId="4" xfId="0" applyFont="1" applyFill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 wrapText="1"/>
    </xf>
    <xf numFmtId="0" fontId="4" fillId="4" borderId="1" xfId="0" applyFont="1" applyFill="1" applyBorder="1" applyAlignment="1" applyProtection="1">
      <alignment horizontal="center" wrapText="1"/>
    </xf>
    <xf numFmtId="0" fontId="5" fillId="0" borderId="1" xfId="0" applyFont="1" applyBorder="1" applyAlignment="1" applyProtection="1">
      <alignment horizontal="center" wrapText="1"/>
    </xf>
    <xf numFmtId="0" fontId="5" fillId="6" borderId="6" xfId="0" applyFont="1" applyFill="1" applyBorder="1" applyAlignment="1" applyProtection="1">
      <alignment horizontal="center" wrapText="1"/>
    </xf>
    <xf numFmtId="0" fontId="4" fillId="6" borderId="4" xfId="0" applyFont="1" applyFill="1" applyBorder="1" applyAlignment="1" applyProtection="1">
      <alignment horizontal="center"/>
    </xf>
    <xf numFmtId="0" fontId="5" fillId="6" borderId="4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left" wrapText="1"/>
    </xf>
    <xf numFmtId="0" fontId="7" fillId="0" borderId="5" xfId="0" applyFont="1" applyBorder="1" applyAlignment="1" applyProtection="1">
      <alignment horizontal="center" vertical="top" wrapText="1"/>
    </xf>
    <xf numFmtId="0" fontId="7" fillId="0" borderId="8" xfId="0" applyFont="1" applyBorder="1" applyAlignment="1" applyProtection="1">
      <alignment horizontal="center" vertical="top" wrapText="1"/>
    </xf>
    <xf numFmtId="0" fontId="7" fillId="0" borderId="6" xfId="0" applyFont="1" applyBorder="1" applyAlignment="1" applyProtection="1">
      <alignment horizontal="center" vertical="top" wrapText="1"/>
    </xf>
    <xf numFmtId="0" fontId="7" fillId="0" borderId="9" xfId="0" applyFont="1" applyBorder="1" applyAlignment="1" applyProtection="1">
      <alignment horizontal="center" vertical="top" wrapText="1"/>
    </xf>
    <xf numFmtId="0" fontId="7" fillId="0" borderId="10" xfId="0" applyFont="1" applyBorder="1" applyAlignment="1" applyProtection="1">
      <alignment horizontal="center" vertical="top" wrapText="1"/>
    </xf>
    <xf numFmtId="0" fontId="7" fillId="0" borderId="11" xfId="0" applyFont="1" applyBorder="1" applyAlignment="1" applyProtection="1">
      <alignment horizontal="center" vertical="top" wrapText="1"/>
    </xf>
    <xf numFmtId="0" fontId="7" fillId="0" borderId="12" xfId="0" applyFont="1" applyBorder="1" applyAlignment="1" applyProtection="1">
      <alignment horizontal="center" vertical="top" wrapText="1"/>
    </xf>
    <xf numFmtId="0" fontId="7" fillId="0" borderId="13" xfId="0" applyFont="1" applyBorder="1" applyAlignment="1" applyProtection="1">
      <alignment horizontal="center" vertical="top" wrapText="1"/>
    </xf>
    <xf numFmtId="0" fontId="7" fillId="0" borderId="14" xfId="0" applyFont="1" applyBorder="1" applyAlignment="1" applyProtection="1">
      <alignment horizontal="center" vertical="top" wrapText="1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9" fillId="0" borderId="5" xfId="0" applyFont="1" applyBorder="1" applyAlignment="1" applyProtection="1">
      <alignment horizontal="center" vertical="top"/>
    </xf>
    <xf numFmtId="0" fontId="9" fillId="0" borderId="8" xfId="0" applyFont="1" applyBorder="1" applyAlignment="1" applyProtection="1">
      <alignment horizontal="center" vertical="top"/>
    </xf>
    <xf numFmtId="0" fontId="9" fillId="0" borderId="6" xfId="0" applyFont="1" applyBorder="1" applyAlignment="1" applyProtection="1">
      <alignment horizontal="center" vertical="top"/>
    </xf>
    <xf numFmtId="0" fontId="9" fillId="0" borderId="9" xfId="0" applyFont="1" applyBorder="1" applyAlignment="1" applyProtection="1">
      <alignment horizontal="center" vertical="top" wrapText="1"/>
    </xf>
    <xf numFmtId="0" fontId="9" fillId="0" borderId="10" xfId="0" applyFont="1" applyBorder="1" applyAlignment="1" applyProtection="1">
      <alignment horizontal="center" vertical="top" wrapText="1"/>
    </xf>
    <xf numFmtId="0" fontId="9" fillId="0" borderId="11" xfId="0" applyFont="1" applyBorder="1" applyAlignment="1" applyProtection="1">
      <alignment horizontal="center" vertical="top" wrapText="1"/>
    </xf>
    <xf numFmtId="0" fontId="9" fillId="0" borderId="12" xfId="0" applyFont="1" applyBorder="1" applyAlignment="1" applyProtection="1">
      <alignment horizontal="center" vertical="top" wrapText="1"/>
    </xf>
    <xf numFmtId="0" fontId="9" fillId="0" borderId="13" xfId="0" applyFont="1" applyBorder="1" applyAlignment="1" applyProtection="1">
      <alignment horizontal="center" vertical="top" wrapText="1"/>
    </xf>
    <xf numFmtId="0" fontId="9" fillId="0" borderId="14" xfId="0" applyFont="1" applyBorder="1" applyAlignment="1" applyProtection="1">
      <alignment horizontal="center" vertical="top" wrapText="1"/>
    </xf>
    <xf numFmtId="0" fontId="8" fillId="0" borderId="2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center"/>
    </xf>
    <xf numFmtId="0" fontId="4" fillId="7" borderId="2" xfId="0" applyFont="1" applyFill="1" applyBorder="1" applyAlignment="1" applyProtection="1">
      <alignment horizontal="center" vertical="top"/>
    </xf>
    <xf numFmtId="0" fontId="4" fillId="7" borderId="4" xfId="0" applyFont="1" applyFill="1" applyBorder="1" applyAlignment="1" applyProtection="1">
      <alignment horizontal="center" vertical="top"/>
    </xf>
    <xf numFmtId="0" fontId="4" fillId="7" borderId="3" xfId="0" applyFont="1" applyFill="1" applyBorder="1" applyAlignment="1" applyProtection="1">
      <alignment horizontal="center" vertical="top"/>
    </xf>
    <xf numFmtId="0" fontId="4" fillId="8" borderId="2" xfId="0" applyFont="1" applyFill="1" applyBorder="1" applyAlignment="1" applyProtection="1">
      <alignment horizontal="center" vertical="top"/>
    </xf>
    <xf numFmtId="0" fontId="4" fillId="8" borderId="4" xfId="0" applyFont="1" applyFill="1" applyBorder="1" applyAlignment="1" applyProtection="1">
      <alignment horizontal="center" vertical="top"/>
    </xf>
    <xf numFmtId="0" fontId="4" fillId="8" borderId="3" xfId="0" applyFont="1" applyFill="1" applyBorder="1" applyAlignment="1" applyProtection="1">
      <alignment horizontal="center" vertical="top"/>
    </xf>
    <xf numFmtId="0" fontId="4" fillId="9" borderId="2" xfId="0" applyFont="1" applyFill="1" applyBorder="1" applyAlignment="1" applyProtection="1">
      <alignment horizontal="center" vertical="top"/>
    </xf>
    <xf numFmtId="0" fontId="4" fillId="9" borderId="4" xfId="0" applyFont="1" applyFill="1" applyBorder="1" applyAlignment="1" applyProtection="1">
      <alignment horizontal="center" vertical="top"/>
    </xf>
    <xf numFmtId="0" fontId="4" fillId="9" borderId="3" xfId="0" applyFont="1" applyFill="1" applyBorder="1" applyAlignment="1" applyProtection="1">
      <alignment horizontal="center" vertical="top"/>
    </xf>
    <xf numFmtId="0" fontId="4" fillId="6" borderId="2" xfId="0" applyFont="1" applyFill="1" applyBorder="1" applyAlignment="1" applyProtection="1">
      <alignment horizontal="center" vertical="top"/>
    </xf>
    <xf numFmtId="0" fontId="4" fillId="6" borderId="4" xfId="0" applyFont="1" applyFill="1" applyBorder="1" applyAlignment="1" applyProtection="1">
      <alignment horizontal="center" vertical="top"/>
    </xf>
    <xf numFmtId="0" fontId="4" fillId="6" borderId="3" xfId="0" applyFont="1" applyFill="1" applyBorder="1" applyAlignment="1" applyProtection="1">
      <alignment horizontal="center" vertical="top"/>
    </xf>
    <xf numFmtId="0" fontId="4" fillId="2" borderId="2" xfId="0" applyFont="1" applyFill="1" applyBorder="1" applyAlignment="1" applyProtection="1">
      <alignment horizontal="center" vertical="top"/>
    </xf>
    <xf numFmtId="0" fontId="4" fillId="2" borderId="4" xfId="0" applyFont="1" applyFill="1" applyBorder="1" applyAlignment="1" applyProtection="1">
      <alignment horizontal="center" vertical="top"/>
    </xf>
    <xf numFmtId="0" fontId="4" fillId="2" borderId="3" xfId="0" applyFont="1" applyFill="1" applyBorder="1" applyAlignment="1" applyProtection="1">
      <alignment horizontal="center" vertical="top"/>
    </xf>
    <xf numFmtId="0" fontId="4" fillId="10" borderId="2" xfId="0" applyFont="1" applyFill="1" applyBorder="1" applyAlignment="1" applyProtection="1">
      <alignment horizontal="center" vertical="top"/>
    </xf>
    <xf numFmtId="0" fontId="4" fillId="10" borderId="4" xfId="0" applyFont="1" applyFill="1" applyBorder="1" applyAlignment="1" applyProtection="1">
      <alignment horizontal="center" vertical="top"/>
    </xf>
    <xf numFmtId="0" fontId="4" fillId="10" borderId="3" xfId="0" applyFont="1" applyFill="1" applyBorder="1" applyAlignment="1" applyProtection="1">
      <alignment horizontal="center" vertical="top"/>
    </xf>
    <xf numFmtId="0" fontId="4" fillId="5" borderId="2" xfId="0" applyFont="1" applyFill="1" applyBorder="1" applyAlignment="1" applyProtection="1">
      <alignment horizontal="center" vertical="top" wrapText="1"/>
    </xf>
    <xf numFmtId="0" fontId="4" fillId="5" borderId="4" xfId="0" applyFont="1" applyFill="1" applyBorder="1" applyAlignment="1" applyProtection="1">
      <alignment horizontal="center" vertical="top" wrapText="1"/>
    </xf>
    <xf numFmtId="0" fontId="4" fillId="5" borderId="3" xfId="0" applyFont="1" applyFill="1" applyBorder="1" applyAlignment="1" applyProtection="1">
      <alignment horizontal="center" vertical="top" wrapText="1"/>
    </xf>
    <xf numFmtId="0" fontId="4" fillId="4" borderId="2" xfId="0" applyFont="1" applyFill="1" applyBorder="1" applyAlignment="1" applyProtection="1">
      <alignment horizontal="center" vertical="top" wrapText="1"/>
    </xf>
    <xf numFmtId="0" fontId="4" fillId="4" borderId="4" xfId="0" applyFont="1" applyFill="1" applyBorder="1" applyAlignment="1" applyProtection="1">
      <alignment horizontal="center" vertical="top" wrapText="1"/>
    </xf>
    <xf numFmtId="0" fontId="4" fillId="4" borderId="3" xfId="0" applyFont="1" applyFill="1" applyBorder="1" applyAlignment="1" applyProtection="1">
      <alignment horizontal="center" vertical="top" wrapText="1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4" fillId="13" borderId="9" xfId="0" applyFont="1" applyFill="1" applyBorder="1" applyAlignment="1">
      <alignment horizontal="center" vertical="top" wrapText="1"/>
    </xf>
    <xf numFmtId="0" fontId="4" fillId="13" borderId="7" xfId="0" applyFont="1" applyFill="1" applyBorder="1" applyAlignment="1">
      <alignment horizontal="center" vertical="top" wrapText="1"/>
    </xf>
    <xf numFmtId="0" fontId="4" fillId="13" borderId="10" xfId="0" applyFont="1" applyFill="1" applyBorder="1" applyAlignment="1">
      <alignment horizontal="center" vertical="top" wrapText="1"/>
    </xf>
    <xf numFmtId="0" fontId="4" fillId="13" borderId="13" xfId="0" applyFont="1" applyFill="1" applyBorder="1" applyAlignment="1">
      <alignment horizontal="center" vertical="top" wrapText="1"/>
    </xf>
    <xf numFmtId="0" fontId="4" fillId="13" borderId="15" xfId="0" applyFont="1" applyFill="1" applyBorder="1" applyAlignment="1">
      <alignment horizontal="center" vertical="top" wrapText="1"/>
    </xf>
    <xf numFmtId="0" fontId="4" fillId="13" borderId="14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/>
    </xf>
    <xf numFmtId="0" fontId="4" fillId="11" borderId="2" xfId="0" applyFont="1" applyFill="1" applyBorder="1" applyAlignment="1" applyProtection="1">
      <alignment horizontal="center" vertical="top"/>
    </xf>
    <xf numFmtId="0" fontId="4" fillId="11" borderId="4" xfId="0" applyFont="1" applyFill="1" applyBorder="1" applyAlignment="1" applyProtection="1">
      <alignment horizontal="center" vertical="top"/>
    </xf>
    <xf numFmtId="0" fontId="4" fillId="12" borderId="2" xfId="0" applyFont="1" applyFill="1" applyBorder="1" applyAlignment="1">
      <alignment horizontal="center" vertical="top" wrapText="1"/>
    </xf>
    <xf numFmtId="0" fontId="4" fillId="12" borderId="4" xfId="0" applyFont="1" applyFill="1" applyBorder="1" applyAlignment="1">
      <alignment horizontal="center" vertical="top" wrapText="1"/>
    </xf>
    <xf numFmtId="0" fontId="4" fillId="12" borderId="3" xfId="0" applyFont="1" applyFill="1" applyBorder="1" applyAlignment="1">
      <alignment horizontal="center" vertical="top" wrapText="1"/>
    </xf>
    <xf numFmtId="0" fontId="4" fillId="17" borderId="2" xfId="0" applyFont="1" applyFill="1" applyBorder="1" applyAlignment="1">
      <alignment horizontal="center" vertical="top" wrapText="1"/>
    </xf>
    <xf numFmtId="0" fontId="4" fillId="17" borderId="4" xfId="0" applyFont="1" applyFill="1" applyBorder="1" applyAlignment="1">
      <alignment horizontal="center" vertical="top" wrapText="1"/>
    </xf>
    <xf numFmtId="0" fontId="4" fillId="17" borderId="3" xfId="0" applyFont="1" applyFill="1" applyBorder="1" applyAlignment="1">
      <alignment horizontal="center" vertical="top" wrapText="1"/>
    </xf>
    <xf numFmtId="0" fontId="9" fillId="14" borderId="5" xfId="0" applyFont="1" applyFill="1" applyBorder="1" applyAlignment="1" applyProtection="1">
      <alignment horizontal="center" vertical="top" wrapText="1"/>
    </xf>
    <xf numFmtId="0" fontId="9" fillId="14" borderId="8" xfId="0" applyFont="1" applyFill="1" applyBorder="1" applyAlignment="1" applyProtection="1">
      <alignment horizontal="center" vertical="top" wrapText="1"/>
    </xf>
    <xf numFmtId="0" fontId="9" fillId="14" borderId="6" xfId="0" applyFont="1" applyFill="1" applyBorder="1" applyAlignment="1" applyProtection="1">
      <alignment horizontal="center" vertical="top" wrapText="1"/>
    </xf>
    <xf numFmtId="0" fontId="4" fillId="6" borderId="2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0" fontId="4" fillId="16" borderId="2" xfId="0" applyFont="1" applyFill="1" applyBorder="1" applyAlignment="1">
      <alignment horizontal="center" vertical="top" wrapText="1"/>
    </xf>
    <xf numFmtId="0" fontId="4" fillId="16" borderId="4" xfId="0" applyFont="1" applyFill="1" applyBorder="1" applyAlignment="1">
      <alignment horizontal="center" vertical="top" wrapText="1"/>
    </xf>
    <xf numFmtId="0" fontId="4" fillId="16" borderId="3" xfId="0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horizontal="center" wrapText="1"/>
    </xf>
    <xf numFmtId="0" fontId="6" fillId="5" borderId="6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left" wrapText="1"/>
    </xf>
    <xf numFmtId="0" fontId="4" fillId="6" borderId="5" xfId="0" applyFont="1" applyFill="1" applyBorder="1" applyAlignment="1" applyProtection="1">
      <alignment horizontal="center" vertical="top" wrapText="1"/>
    </xf>
    <xf numFmtId="0" fontId="4" fillId="6" borderId="6" xfId="0" applyFont="1" applyFill="1" applyBorder="1" applyAlignment="1" applyProtection="1">
      <alignment horizontal="center" vertical="top" wrapText="1"/>
    </xf>
    <xf numFmtId="0" fontId="1" fillId="5" borderId="9" xfId="0" applyFont="1" applyFill="1" applyBorder="1" applyAlignment="1">
      <alignment horizontal="center" wrapText="1"/>
    </xf>
    <xf numFmtId="0" fontId="1" fillId="5" borderId="11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center" wrapText="1"/>
    </xf>
    <xf numFmtId="0" fontId="4" fillId="10" borderId="2" xfId="0" applyFont="1" applyFill="1" applyBorder="1" applyAlignment="1">
      <alignment horizontal="center" vertical="top" wrapText="1"/>
    </xf>
    <xf numFmtId="0" fontId="4" fillId="10" borderId="4" xfId="0" applyFont="1" applyFill="1" applyBorder="1" applyAlignment="1">
      <alignment horizontal="center" vertical="top" wrapText="1"/>
    </xf>
    <xf numFmtId="0" fontId="4" fillId="10" borderId="3" xfId="0" applyFont="1" applyFill="1" applyBorder="1" applyAlignment="1">
      <alignment horizontal="center" vertical="top" wrapText="1"/>
    </xf>
    <xf numFmtId="0" fontId="4" fillId="13" borderId="9" xfId="0" applyFont="1" applyFill="1" applyBorder="1" applyAlignment="1" applyProtection="1">
      <alignment horizontal="center" vertical="top" wrapText="1"/>
    </xf>
    <xf numFmtId="0" fontId="4" fillId="13" borderId="7" xfId="0" applyFont="1" applyFill="1" applyBorder="1" applyAlignment="1" applyProtection="1">
      <alignment horizontal="center" vertical="top" wrapText="1"/>
    </xf>
    <xf numFmtId="0" fontId="4" fillId="13" borderId="10" xfId="0" applyFont="1" applyFill="1" applyBorder="1" applyAlignment="1" applyProtection="1">
      <alignment horizontal="center" vertical="top" wrapText="1"/>
    </xf>
    <xf numFmtId="0" fontId="4" fillId="13" borderId="13" xfId="0" applyFont="1" applyFill="1" applyBorder="1" applyAlignment="1" applyProtection="1">
      <alignment horizontal="center" vertical="top" wrapText="1"/>
    </xf>
    <xf numFmtId="0" fontId="4" fillId="13" borderId="15" xfId="0" applyFont="1" applyFill="1" applyBorder="1" applyAlignment="1" applyProtection="1">
      <alignment horizontal="center" vertical="top" wrapText="1"/>
    </xf>
    <xf numFmtId="0" fontId="4" fillId="13" borderId="14" xfId="0" applyFont="1" applyFill="1" applyBorder="1" applyAlignment="1" applyProtection="1">
      <alignment horizontal="center" vertical="top" wrapText="1"/>
    </xf>
    <xf numFmtId="0" fontId="1" fillId="0" borderId="5" xfId="0" applyFont="1" applyBorder="1" applyAlignment="1" applyProtection="1">
      <alignment horizontal="center" vertical="top"/>
    </xf>
    <xf numFmtId="0" fontId="1" fillId="0" borderId="8" xfId="0" applyFont="1" applyBorder="1" applyAlignment="1" applyProtection="1">
      <alignment horizontal="center" vertical="top"/>
    </xf>
    <xf numFmtId="0" fontId="1" fillId="0" borderId="6" xfId="0" applyFont="1" applyBorder="1" applyAlignment="1" applyProtection="1">
      <alignment horizontal="center" vertical="top"/>
    </xf>
    <xf numFmtId="0" fontId="1" fillId="0" borderId="9" xfId="0" applyFont="1" applyBorder="1" applyAlignment="1" applyProtection="1">
      <alignment horizontal="center" vertical="top" wrapText="1"/>
    </xf>
    <xf numFmtId="0" fontId="1" fillId="0" borderId="10" xfId="0" applyFont="1" applyBorder="1" applyAlignment="1" applyProtection="1">
      <alignment horizontal="center" vertical="top" wrapText="1"/>
    </xf>
    <xf numFmtId="0" fontId="1" fillId="0" borderId="11" xfId="0" applyFont="1" applyBorder="1" applyAlignment="1" applyProtection="1">
      <alignment horizontal="center" vertical="top" wrapText="1"/>
    </xf>
    <xf numFmtId="0" fontId="1" fillId="0" borderId="12" xfId="0" applyFont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 vertical="top" wrapText="1"/>
    </xf>
    <xf numFmtId="0" fontId="1" fillId="0" borderId="14" xfId="0" applyFont="1" applyBorder="1" applyAlignment="1" applyProtection="1">
      <alignment horizontal="center" vertical="top" wrapText="1"/>
    </xf>
    <xf numFmtId="0" fontId="4" fillId="8" borderId="4" xfId="0" applyFont="1" applyFill="1" applyBorder="1" applyAlignment="1" applyProtection="1">
      <alignment horizontal="center" vertical="top" wrapText="1"/>
    </xf>
    <xf numFmtId="0" fontId="4" fillId="8" borderId="3" xfId="0" applyFont="1" applyFill="1" applyBorder="1" applyAlignment="1" applyProtection="1">
      <alignment horizontal="center" vertical="top" wrapText="1"/>
    </xf>
    <xf numFmtId="0" fontId="4" fillId="6" borderId="2" xfId="0" applyFont="1" applyFill="1" applyBorder="1" applyAlignment="1" applyProtection="1">
      <alignment horizontal="center" vertical="top" wrapText="1"/>
    </xf>
    <xf numFmtId="0" fontId="4" fillId="6" borderId="4" xfId="0" applyFont="1" applyFill="1" applyBorder="1" applyAlignment="1" applyProtection="1">
      <alignment horizontal="center" vertical="top" wrapText="1"/>
    </xf>
    <xf numFmtId="0" fontId="4" fillId="6" borderId="3" xfId="0" applyFont="1" applyFill="1" applyBorder="1" applyAlignment="1" applyProtection="1">
      <alignment horizontal="center" vertical="top" wrapText="1"/>
    </xf>
    <xf numFmtId="0" fontId="4" fillId="7" borderId="1" xfId="0" applyFont="1" applyFill="1" applyBorder="1" applyAlignment="1" applyProtection="1">
      <alignment horizontal="center" vertical="top" wrapText="1"/>
    </xf>
    <xf numFmtId="0" fontId="1" fillId="0" borderId="1" xfId="0" applyFont="1" applyFill="1" applyBorder="1" applyAlignment="1" applyProtection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wrapText="1"/>
    </xf>
    <xf numFmtId="0" fontId="0" fillId="0" borderId="15" xfId="0" applyFont="1" applyBorder="1" applyAlignment="1" applyProtection="1">
      <alignment horizontal="center"/>
    </xf>
    <xf numFmtId="0" fontId="10" fillId="4" borderId="2" xfId="0" applyFont="1" applyFill="1" applyBorder="1" applyAlignment="1" applyProtection="1"/>
    <xf numFmtId="0" fontId="10" fillId="4" borderId="3" xfId="0" applyFont="1" applyFill="1" applyBorder="1" applyAlignment="1" applyProtection="1"/>
    <xf numFmtId="0" fontId="2" fillId="0" borderId="2" xfId="0" applyFont="1" applyFill="1" applyBorder="1" applyAlignment="1" applyProtection="1"/>
    <xf numFmtId="0" fontId="2" fillId="0" borderId="3" xfId="0" applyFont="1" applyFill="1" applyBorder="1" applyAlignment="1" applyProtection="1"/>
    <xf numFmtId="0" fontId="10" fillId="4" borderId="2" xfId="0" applyFont="1" applyFill="1" applyBorder="1" applyAlignment="1" applyProtection="1">
      <alignment horizontal="left"/>
    </xf>
    <xf numFmtId="0" fontId="10" fillId="4" borderId="3" xfId="0" applyFont="1" applyFill="1" applyBorder="1" applyAlignment="1" applyProtection="1">
      <alignment horizontal="left"/>
    </xf>
    <xf numFmtId="0" fontId="2" fillId="4" borderId="2" xfId="0" applyFont="1" applyFill="1" applyBorder="1" applyAlignment="1" applyProtection="1"/>
    <xf numFmtId="0" fontId="2" fillId="4" borderId="3" xfId="0" applyFont="1" applyFill="1" applyBorder="1" applyAlignment="1" applyProtection="1"/>
    <xf numFmtId="0" fontId="4" fillId="0" borderId="9" xfId="0" applyFont="1" applyBorder="1" applyAlignment="1" applyProtection="1">
      <alignment horizontal="center" vertical="top" wrapText="1"/>
    </xf>
    <xf numFmtId="0" fontId="4" fillId="0" borderId="10" xfId="0" applyFont="1" applyBorder="1" applyAlignment="1" applyProtection="1">
      <alignment horizontal="center" vertical="top" wrapText="1"/>
    </xf>
    <xf numFmtId="0" fontId="4" fillId="0" borderId="13" xfId="0" applyFont="1" applyBorder="1" applyAlignment="1" applyProtection="1">
      <alignment horizontal="center" vertical="top" wrapText="1"/>
    </xf>
    <xf numFmtId="0" fontId="4" fillId="0" borderId="14" xfId="0" applyFont="1" applyBorder="1" applyAlignment="1" applyProtection="1">
      <alignment horizontal="center" vertical="top" wrapText="1"/>
    </xf>
    <xf numFmtId="0" fontId="4" fillId="0" borderId="5" xfId="0" applyFont="1" applyBorder="1" applyAlignment="1" applyProtection="1">
      <alignment horizontal="center" vertical="top" wrapText="1"/>
    </xf>
    <xf numFmtId="0" fontId="4" fillId="0" borderId="6" xfId="0" applyFont="1" applyBorder="1" applyAlignment="1" applyProtection="1">
      <alignment horizontal="center" vertical="top" wrapText="1"/>
    </xf>
    <xf numFmtId="0" fontId="1" fillId="15" borderId="2" xfId="0" applyFont="1" applyFill="1" applyBorder="1" applyAlignment="1" applyProtection="1">
      <alignment horizontal="center"/>
    </xf>
    <xf numFmtId="0" fontId="1" fillId="15" borderId="4" xfId="0" applyFont="1" applyFill="1" applyBorder="1" applyAlignment="1" applyProtection="1">
      <alignment horizontal="center"/>
    </xf>
    <xf numFmtId="0" fontId="1" fillId="15" borderId="3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top" wrapText="1"/>
    </xf>
    <xf numFmtId="0" fontId="1" fillId="15" borderId="2" xfId="0" applyFont="1" applyFill="1" applyBorder="1" applyAlignment="1" applyProtection="1">
      <alignment horizontal="center" vertical="top" wrapText="1"/>
    </xf>
    <xf numFmtId="0" fontId="1" fillId="15" borderId="4" xfId="0" applyFont="1" applyFill="1" applyBorder="1" applyAlignment="1" applyProtection="1">
      <alignment horizontal="center" vertical="top" wrapText="1"/>
    </xf>
    <xf numFmtId="0" fontId="1" fillId="15" borderId="3" xfId="0" applyFont="1" applyFill="1" applyBorder="1" applyAlignment="1" applyProtection="1">
      <alignment horizontal="center" vertical="top" wrapText="1"/>
    </xf>
    <xf numFmtId="0" fontId="10" fillId="4" borderId="2" xfId="0" applyFont="1" applyFill="1" applyBorder="1" applyAlignment="1" applyProtection="1">
      <alignment horizontal="left" vertical="top" wrapText="1"/>
    </xf>
    <xf numFmtId="0" fontId="10" fillId="4" borderId="3" xfId="0" applyFont="1" applyFill="1" applyBorder="1" applyAlignment="1" applyProtection="1">
      <alignment horizontal="left" vertical="top" wrapText="1"/>
    </xf>
    <xf numFmtId="0" fontId="2" fillId="4" borderId="1" xfId="0" applyFont="1" applyFill="1" applyBorder="1" applyAlignment="1" applyProtection="1"/>
    <xf numFmtId="0" fontId="2" fillId="0" borderId="1" xfId="0" applyFont="1" applyFill="1" applyBorder="1" applyAlignment="1" applyProtection="1"/>
    <xf numFmtId="0" fontId="10" fillId="4" borderId="1" xfId="0" applyFont="1" applyFill="1" applyBorder="1" applyAlignment="1" applyProtection="1"/>
    <xf numFmtId="0" fontId="1" fillId="15" borderId="1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K18"/>
  <sheetViews>
    <sheetView view="pageBreakPreview" zoomScale="80" zoomScaleSheetLayoutView="80" workbookViewId="0">
      <selection activeCell="T14" sqref="T14"/>
    </sheetView>
  </sheetViews>
  <sheetFormatPr defaultRowHeight="15"/>
  <cols>
    <col min="1" max="1" width="4" customWidth="1"/>
    <col min="4" max="4" width="10.28515625" customWidth="1"/>
    <col min="5" max="5" width="11.42578125" customWidth="1"/>
    <col min="6" max="6" width="11.5703125" customWidth="1"/>
    <col min="7" max="7" width="10.42578125" customWidth="1"/>
    <col min="8" max="10" width="13.7109375" customWidth="1"/>
    <col min="11" max="11" width="10.5703125" customWidth="1"/>
    <col min="12" max="12" width="13.28515625" customWidth="1"/>
    <col min="13" max="13" width="10.140625" customWidth="1"/>
    <col min="14" max="14" width="10.85546875" customWidth="1"/>
    <col min="15" max="15" width="11.85546875" customWidth="1"/>
    <col min="16" max="16" width="11.7109375" customWidth="1"/>
    <col min="17" max="17" width="10.85546875" customWidth="1"/>
    <col min="18" max="18" width="15.140625" customWidth="1"/>
    <col min="19" max="21" width="11.85546875" style="2" customWidth="1"/>
    <col min="22" max="22" width="13.42578125" customWidth="1"/>
    <col min="23" max="23" width="8.28515625" customWidth="1"/>
    <col min="24" max="24" width="11.28515625" customWidth="1"/>
    <col min="25" max="25" width="10.28515625" customWidth="1"/>
    <col min="26" max="26" width="11" customWidth="1"/>
    <col min="27" max="27" width="10.5703125" customWidth="1"/>
    <col min="28" max="28" width="15" customWidth="1"/>
    <col min="29" max="31" width="10.140625" customWidth="1"/>
    <col min="32" max="32" width="13.28515625" customWidth="1"/>
    <col min="33" max="33" width="11.5703125" customWidth="1"/>
  </cols>
  <sheetData>
    <row r="1" spans="1:63" ht="18.75">
      <c r="A1" s="164" t="s">
        <v>53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89"/>
    </row>
    <row r="2" spans="1:63" ht="18.75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6"/>
      <c r="T2" s="26"/>
      <c r="U2" s="26"/>
      <c r="V2" s="25"/>
      <c r="W2" s="25"/>
    </row>
    <row r="3" spans="1:63" s="1" customFormat="1" ht="18" customHeight="1">
      <c r="A3" s="178" t="s">
        <v>10</v>
      </c>
      <c r="B3" s="181" t="s">
        <v>87</v>
      </c>
      <c r="C3" s="182"/>
      <c r="D3" s="156" t="s">
        <v>1</v>
      </c>
      <c r="E3" s="157"/>
      <c r="F3" s="157"/>
      <c r="G3" s="157"/>
      <c r="H3" s="157"/>
      <c r="I3" s="157"/>
      <c r="J3" s="157"/>
      <c r="K3" s="157"/>
      <c r="L3" s="157"/>
      <c r="M3" s="158"/>
      <c r="N3" s="159" t="s">
        <v>0</v>
      </c>
      <c r="O3" s="160"/>
      <c r="P3" s="160"/>
      <c r="Q3" s="160"/>
      <c r="R3" s="160"/>
      <c r="S3" s="160"/>
      <c r="T3" s="160"/>
      <c r="U3" s="160"/>
      <c r="V3" s="160"/>
      <c r="W3" s="161"/>
      <c r="X3" s="138" t="s">
        <v>9</v>
      </c>
      <c r="Y3" s="139"/>
      <c r="Z3" s="139"/>
      <c r="AA3" s="139"/>
      <c r="AB3" s="139"/>
      <c r="AC3" s="139"/>
      <c r="AD3" s="139"/>
      <c r="AE3" s="139"/>
      <c r="AF3" s="139"/>
      <c r="AG3" s="109"/>
      <c r="AH3" s="7"/>
      <c r="AI3" s="8"/>
      <c r="AJ3" s="140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2"/>
      <c r="AX3" s="135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7"/>
    </row>
    <row r="4" spans="1:63" s="1" customFormat="1" ht="33" customHeight="1">
      <c r="A4" s="179"/>
      <c r="B4" s="183"/>
      <c r="C4" s="184"/>
      <c r="D4" s="154" t="s">
        <v>2</v>
      </c>
      <c r="E4" s="169" t="s">
        <v>63</v>
      </c>
      <c r="F4" s="170"/>
      <c r="G4" s="170"/>
      <c r="H4" s="154" t="s">
        <v>67</v>
      </c>
      <c r="I4" s="189" t="s">
        <v>47</v>
      </c>
      <c r="J4" s="189"/>
      <c r="K4" s="189"/>
      <c r="L4" s="172" t="s">
        <v>8</v>
      </c>
      <c r="M4" s="154" t="s">
        <v>68</v>
      </c>
      <c r="N4" s="162" t="s">
        <v>2</v>
      </c>
      <c r="O4" s="175" t="s">
        <v>63</v>
      </c>
      <c r="P4" s="176"/>
      <c r="Q4" s="176"/>
      <c r="R4" s="162" t="s">
        <v>6</v>
      </c>
      <c r="S4" s="165" t="s">
        <v>47</v>
      </c>
      <c r="T4" s="166"/>
      <c r="U4" s="166"/>
      <c r="V4" s="167" t="s">
        <v>8</v>
      </c>
      <c r="W4" s="162" t="s">
        <v>68</v>
      </c>
      <c r="X4" s="143" t="s">
        <v>2</v>
      </c>
      <c r="Y4" s="145" t="s">
        <v>63</v>
      </c>
      <c r="Z4" s="146"/>
      <c r="AA4" s="146"/>
      <c r="AB4" s="143" t="s">
        <v>6</v>
      </c>
      <c r="AC4" s="150" t="s">
        <v>47</v>
      </c>
      <c r="AD4" s="151"/>
      <c r="AE4" s="151"/>
      <c r="AF4" s="147" t="s">
        <v>8</v>
      </c>
      <c r="AG4" s="152" t="s">
        <v>68</v>
      </c>
      <c r="AH4" s="133"/>
      <c r="AI4" s="134"/>
      <c r="AJ4" s="133"/>
      <c r="AK4" s="134"/>
      <c r="AL4" s="133"/>
      <c r="AM4" s="134"/>
      <c r="AN4" s="133"/>
      <c r="AO4" s="134"/>
      <c r="AP4" s="133"/>
      <c r="AQ4" s="134"/>
      <c r="AR4" s="133"/>
      <c r="AS4" s="134"/>
      <c r="AT4" s="133"/>
      <c r="AU4" s="134"/>
      <c r="AV4" s="133"/>
      <c r="AW4" s="134"/>
      <c r="AX4" s="133"/>
      <c r="AY4" s="134"/>
      <c r="AZ4" s="133"/>
      <c r="BA4" s="134"/>
      <c r="BB4" s="133"/>
      <c r="BC4" s="134"/>
      <c r="BD4" s="133"/>
      <c r="BE4" s="134"/>
      <c r="BF4" s="133"/>
      <c r="BG4" s="134"/>
      <c r="BH4" s="133"/>
      <c r="BI4" s="134"/>
      <c r="BJ4" s="133"/>
      <c r="BK4" s="134"/>
    </row>
    <row r="5" spans="1:63" s="1" customFormat="1" ht="27" customHeight="1">
      <c r="A5" s="180"/>
      <c r="B5" s="185"/>
      <c r="C5" s="186"/>
      <c r="D5" s="171"/>
      <c r="E5" s="121" t="s">
        <v>64</v>
      </c>
      <c r="F5" s="121" t="s">
        <v>65</v>
      </c>
      <c r="G5" s="121" t="s">
        <v>66</v>
      </c>
      <c r="H5" s="155"/>
      <c r="I5" s="90" t="s">
        <v>50</v>
      </c>
      <c r="J5" s="90" t="s">
        <v>48</v>
      </c>
      <c r="K5" s="97" t="s">
        <v>49</v>
      </c>
      <c r="L5" s="173"/>
      <c r="M5" s="155"/>
      <c r="N5" s="174"/>
      <c r="O5" s="122" t="s">
        <v>64</v>
      </c>
      <c r="P5" s="122" t="s">
        <v>65</v>
      </c>
      <c r="Q5" s="122" t="s">
        <v>66</v>
      </c>
      <c r="R5" s="163"/>
      <c r="S5" s="28" t="s">
        <v>51</v>
      </c>
      <c r="T5" s="28" t="s">
        <v>7</v>
      </c>
      <c r="U5" s="98" t="s">
        <v>49</v>
      </c>
      <c r="V5" s="168"/>
      <c r="W5" s="163"/>
      <c r="X5" s="144"/>
      <c r="Y5" s="123" t="s">
        <v>64</v>
      </c>
      <c r="Z5" s="123" t="s">
        <v>65</v>
      </c>
      <c r="AA5" s="123" t="s">
        <v>66</v>
      </c>
      <c r="AB5" s="149"/>
      <c r="AC5" s="4" t="s">
        <v>51</v>
      </c>
      <c r="AD5" s="4" t="s">
        <v>7</v>
      </c>
      <c r="AE5" s="99" t="s">
        <v>49</v>
      </c>
      <c r="AF5" s="148"/>
      <c r="AG5" s="153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</row>
    <row r="6" spans="1:63" s="1" customFormat="1" ht="15" customHeight="1">
      <c r="A6" s="34">
        <v>1</v>
      </c>
      <c r="B6" s="187" t="s">
        <v>97</v>
      </c>
      <c r="C6" s="188"/>
      <c r="D6" s="29">
        <f>SUM(N6,X6,)</f>
        <v>50</v>
      </c>
      <c r="E6" s="29">
        <f>SUM(O6,Y6,)</f>
        <v>1</v>
      </c>
      <c r="F6" s="30">
        <f>SUM(P6,Z6,)</f>
        <v>1</v>
      </c>
      <c r="G6" s="30">
        <f>SUM(Q6+AA6)</f>
        <v>0</v>
      </c>
      <c r="H6" s="29">
        <f>SUM(R6,AB6,)</f>
        <v>23</v>
      </c>
      <c r="I6" s="29">
        <f>SUM(S6+AC6)</f>
        <v>11</v>
      </c>
      <c r="J6" s="29">
        <f>SUM(T6+AD6)</f>
        <v>0</v>
      </c>
      <c r="K6" s="29">
        <f>SUM(U6+AE6)</f>
        <v>0</v>
      </c>
      <c r="L6" s="29">
        <f>SUM(V6,AF6,)</f>
        <v>2</v>
      </c>
      <c r="M6" s="29">
        <f>SUM(W6+AG6)</f>
        <v>12</v>
      </c>
      <c r="N6" s="31">
        <f>SUM(O6:W6)</f>
        <v>50</v>
      </c>
      <c r="O6" s="35">
        <v>1</v>
      </c>
      <c r="P6" s="35">
        <v>1</v>
      </c>
      <c r="Q6" s="35"/>
      <c r="R6" s="35">
        <v>23</v>
      </c>
      <c r="S6" s="35">
        <v>11</v>
      </c>
      <c r="T6" s="35"/>
      <c r="U6" s="35"/>
      <c r="V6" s="36">
        <v>2</v>
      </c>
      <c r="W6" s="36">
        <v>12</v>
      </c>
      <c r="X6" s="5">
        <f>SUM(Y6:AG6)</f>
        <v>0</v>
      </c>
      <c r="Y6" s="36"/>
      <c r="Z6" s="36"/>
      <c r="AA6" s="36"/>
      <c r="AB6" s="36"/>
      <c r="AC6" s="36"/>
      <c r="AD6" s="36"/>
      <c r="AE6" s="36"/>
      <c r="AF6" s="36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12" customFormat="1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</row>
    <row r="8" spans="1:63" s="12" customFormat="1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</row>
    <row r="9" spans="1:63" s="12" customFormat="1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</row>
    <row r="10" spans="1:63" s="12" customFormat="1" ht="18.75">
      <c r="A10" s="32" t="s">
        <v>52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3"/>
      <c r="P10" s="33"/>
      <c r="Q10" s="33"/>
      <c r="R10" s="33"/>
      <c r="S10" s="33"/>
      <c r="T10" s="33"/>
      <c r="U10" s="33"/>
      <c r="V10" s="33"/>
      <c r="W10" s="33"/>
    </row>
    <row r="11" spans="1:63" s="12" customFormat="1" ht="19.5" customHeight="1">
      <c r="A11" s="177" t="s">
        <v>62</v>
      </c>
      <c r="B11" s="177"/>
      <c r="C11" s="177"/>
      <c r="D11" s="177"/>
      <c r="E11" s="177"/>
      <c r="F11" s="177"/>
      <c r="G11" s="177"/>
      <c r="H11" s="177"/>
      <c r="I11" s="177"/>
      <c r="J11" s="177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</row>
    <row r="12" spans="1:63" s="12" customForma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</row>
    <row r="13" spans="1:63">
      <c r="D13" s="132"/>
      <c r="E13" s="132"/>
      <c r="F13" s="132"/>
      <c r="G13" s="132"/>
      <c r="H13" s="131"/>
      <c r="I13" s="131"/>
      <c r="J13" s="131"/>
      <c r="K13" s="131"/>
      <c r="L13" s="131"/>
      <c r="M13" s="131"/>
      <c r="N13" s="131"/>
      <c r="O13" s="131"/>
      <c r="P13" s="3"/>
      <c r="Q13" s="3"/>
      <c r="R13" s="3"/>
      <c r="S13" s="3"/>
      <c r="T13" s="3"/>
      <c r="U13" s="3"/>
      <c r="V13" s="3"/>
      <c r="W13" s="3"/>
    </row>
    <row r="14" spans="1:63">
      <c r="D14" s="132"/>
      <c r="E14" s="132"/>
      <c r="F14" s="132"/>
      <c r="G14" s="132"/>
      <c r="H14" s="131"/>
      <c r="I14" s="131"/>
      <c r="J14" s="131"/>
      <c r="K14" s="131"/>
      <c r="L14" s="131"/>
      <c r="M14" s="131"/>
      <c r="N14" s="131"/>
      <c r="O14" s="3"/>
      <c r="P14" s="3"/>
      <c r="Q14" s="3"/>
      <c r="R14" s="3"/>
      <c r="S14" s="3"/>
      <c r="T14" s="3"/>
      <c r="U14" s="3"/>
      <c r="V14" s="3"/>
      <c r="W14" s="3"/>
    </row>
    <row r="15" spans="1:63"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3"/>
      <c r="P15" s="3"/>
      <c r="Q15" s="3"/>
      <c r="R15" s="3"/>
      <c r="S15" s="3"/>
      <c r="T15" s="3"/>
      <c r="U15" s="3"/>
      <c r="V15" s="3"/>
      <c r="W15" s="3"/>
    </row>
    <row r="16" spans="1:63">
      <c r="D16" s="3"/>
      <c r="E16" s="3"/>
      <c r="F16" s="3"/>
      <c r="G16" s="3"/>
      <c r="H16" s="131"/>
      <c r="I16" s="131"/>
      <c r="J16" s="131"/>
      <c r="K16" s="131"/>
      <c r="L16" s="131"/>
      <c r="M16" s="131"/>
      <c r="N16" s="131"/>
      <c r="O16" s="3"/>
      <c r="P16" s="3"/>
      <c r="Q16" s="3"/>
      <c r="R16" s="3"/>
      <c r="S16" s="3"/>
      <c r="T16" s="3"/>
      <c r="U16" s="3"/>
      <c r="V16" s="3"/>
      <c r="W16" s="3"/>
    </row>
    <row r="17" spans="4:21">
      <c r="D17" s="3"/>
      <c r="E17" s="3"/>
      <c r="F17" s="3"/>
      <c r="G17" s="3"/>
      <c r="H17" s="131"/>
      <c r="I17" s="131"/>
      <c r="J17" s="131"/>
      <c r="K17" s="131"/>
      <c r="L17" s="131"/>
      <c r="M17" s="131"/>
      <c r="N17" s="131"/>
      <c r="O17" s="3"/>
      <c r="P17" s="3"/>
      <c r="Q17" s="3"/>
      <c r="R17" s="3"/>
      <c r="S17" s="3"/>
      <c r="T17" s="3"/>
      <c r="U17" s="3"/>
    </row>
    <row r="18" spans="4:21">
      <c r="D18" s="3"/>
      <c r="E18" s="3"/>
      <c r="F18" s="3"/>
      <c r="G18" s="3"/>
      <c r="H18" s="131"/>
      <c r="I18" s="131"/>
      <c r="J18" s="131"/>
      <c r="K18" s="131"/>
      <c r="L18" s="131"/>
      <c r="M18" s="131"/>
      <c r="N18" s="131"/>
      <c r="O18" s="3"/>
      <c r="P18" s="3"/>
      <c r="Q18" s="3"/>
      <c r="R18" s="3"/>
      <c r="S18" s="3"/>
      <c r="T18" s="3"/>
      <c r="U18" s="3"/>
    </row>
  </sheetData>
  <sheetProtection sheet="1" objects="1" scenarios="1"/>
  <protectedRanges>
    <protectedRange sqref="AG6" name="Диапазон1"/>
  </protectedRanges>
  <mergeCells count="52">
    <mergeCell ref="A11:J11"/>
    <mergeCell ref="A3:A5"/>
    <mergeCell ref="B3:C5"/>
    <mergeCell ref="B6:C6"/>
    <mergeCell ref="I4:K4"/>
    <mergeCell ref="M4:M5"/>
    <mergeCell ref="D3:M3"/>
    <mergeCell ref="N3:W3"/>
    <mergeCell ref="W4:W5"/>
    <mergeCell ref="A1:V1"/>
    <mergeCell ref="S4:U4"/>
    <mergeCell ref="V4:V5"/>
    <mergeCell ref="E4:G4"/>
    <mergeCell ref="H4:H5"/>
    <mergeCell ref="D4:D5"/>
    <mergeCell ref="L4:L5"/>
    <mergeCell ref="N4:N5"/>
    <mergeCell ref="O4:Q4"/>
    <mergeCell ref="R4:R5"/>
    <mergeCell ref="X3:AF3"/>
    <mergeCell ref="AJ3:AW3"/>
    <mergeCell ref="BD4:BE4"/>
    <mergeCell ref="AJ4:AK4"/>
    <mergeCell ref="AL4:AM4"/>
    <mergeCell ref="AN4:AO4"/>
    <mergeCell ref="AP4:AQ4"/>
    <mergeCell ref="AR4:AS4"/>
    <mergeCell ref="AH4:AI4"/>
    <mergeCell ref="X4:X5"/>
    <mergeCell ref="Y4:AA4"/>
    <mergeCell ref="AF4:AF5"/>
    <mergeCell ref="AB4:AB5"/>
    <mergeCell ref="AC4:AE4"/>
    <mergeCell ref="AG4:AG5"/>
    <mergeCell ref="BF4:BG4"/>
    <mergeCell ref="BH4:BI4"/>
    <mergeCell ref="BJ4:BK4"/>
    <mergeCell ref="AX3:BK3"/>
    <mergeCell ref="AT4:AU4"/>
    <mergeCell ref="AV4:AW4"/>
    <mergeCell ref="AX4:AY4"/>
    <mergeCell ref="AZ4:BA4"/>
    <mergeCell ref="BB4:BC4"/>
    <mergeCell ref="H18:N18"/>
    <mergeCell ref="H13:O13"/>
    <mergeCell ref="D13:G13"/>
    <mergeCell ref="D14:G14"/>
    <mergeCell ref="D15:G15"/>
    <mergeCell ref="H14:N14"/>
    <mergeCell ref="H15:N15"/>
    <mergeCell ref="H16:N16"/>
    <mergeCell ref="H17:N17"/>
  </mergeCells>
  <pageMargins left="0.7" right="0.7" top="0.75" bottom="0.75" header="0.3" footer="0.3"/>
  <pageSetup paperSize="9" scale="3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V12"/>
  <sheetViews>
    <sheetView view="pageBreakPreview" topLeftCell="G1" zoomScaleSheetLayoutView="100" workbookViewId="0">
      <selection activeCell="AG39" sqref="AG39"/>
    </sheetView>
  </sheetViews>
  <sheetFormatPr defaultRowHeight="15"/>
  <cols>
    <col min="1" max="1" width="5.5703125" customWidth="1"/>
    <col min="22" max="22" width="10.42578125" customWidth="1"/>
    <col min="44" max="45" width="9.140625" style="16"/>
  </cols>
  <sheetData>
    <row r="1" spans="1:48" ht="18.75">
      <c r="A1" s="190" t="s">
        <v>96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25"/>
      <c r="Y1" s="26"/>
      <c r="Z1" s="25"/>
      <c r="AA1" s="25"/>
      <c r="AB1" s="25"/>
      <c r="AC1" s="25"/>
      <c r="AD1" s="25"/>
      <c r="AE1" s="25"/>
    </row>
    <row r="2" spans="1:48" ht="18.75">
      <c r="A2" s="91"/>
      <c r="B2" s="91"/>
      <c r="C2" s="91"/>
      <c r="D2" s="91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25"/>
      <c r="Y2" s="26"/>
      <c r="Z2" s="25"/>
      <c r="AA2" s="25"/>
      <c r="AB2" s="25"/>
      <c r="AC2" s="25"/>
      <c r="AD2" s="25"/>
      <c r="AE2" s="25"/>
    </row>
    <row r="3" spans="1:48" ht="15.75">
      <c r="A3" s="191" t="s">
        <v>10</v>
      </c>
      <c r="B3" s="194" t="s">
        <v>87</v>
      </c>
      <c r="C3" s="195"/>
      <c r="D3" s="244" t="s">
        <v>77</v>
      </c>
      <c r="E3" s="200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92"/>
      <c r="R3" s="92"/>
      <c r="S3" s="92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35"/>
      <c r="AG3" s="235"/>
      <c r="AH3" s="235"/>
      <c r="AI3" s="93"/>
      <c r="AJ3" s="93"/>
      <c r="AK3" s="93"/>
      <c r="AL3" s="93"/>
      <c r="AM3" s="93"/>
      <c r="AN3" s="93"/>
      <c r="AO3" s="93"/>
      <c r="AP3" s="93"/>
      <c r="AQ3" s="93"/>
      <c r="AR3" s="20"/>
      <c r="AS3" s="20"/>
    </row>
    <row r="4" spans="1:48" ht="31.5" customHeight="1">
      <c r="A4" s="192"/>
      <c r="B4" s="196"/>
      <c r="C4" s="197"/>
      <c r="D4" s="245"/>
      <c r="E4" s="202" t="s">
        <v>1</v>
      </c>
      <c r="F4" s="203"/>
      <c r="G4" s="204"/>
      <c r="H4" s="205" t="s">
        <v>12</v>
      </c>
      <c r="I4" s="206"/>
      <c r="J4" s="207"/>
      <c r="K4" s="208" t="s">
        <v>13</v>
      </c>
      <c r="L4" s="209"/>
      <c r="M4" s="210"/>
      <c r="N4" s="211" t="s">
        <v>15</v>
      </c>
      <c r="O4" s="212"/>
      <c r="P4" s="213"/>
      <c r="Q4" s="223" t="s">
        <v>17</v>
      </c>
      <c r="R4" s="224"/>
      <c r="S4" s="225"/>
      <c r="T4" s="214" t="s">
        <v>20</v>
      </c>
      <c r="U4" s="215"/>
      <c r="V4" s="216"/>
      <c r="W4" s="217" t="s">
        <v>56</v>
      </c>
      <c r="X4" s="218"/>
      <c r="Y4" s="219"/>
      <c r="Z4" s="220" t="s">
        <v>16</v>
      </c>
      <c r="AA4" s="221"/>
      <c r="AB4" s="222"/>
      <c r="AC4" s="236" t="s">
        <v>18</v>
      </c>
      <c r="AD4" s="237"/>
      <c r="AE4" s="237"/>
      <c r="AF4" s="261" t="s">
        <v>57</v>
      </c>
      <c r="AG4" s="262"/>
      <c r="AH4" s="263"/>
      <c r="AI4" s="241" t="s">
        <v>19</v>
      </c>
      <c r="AJ4" s="242"/>
      <c r="AK4" s="243"/>
      <c r="AL4" s="247" t="s">
        <v>46</v>
      </c>
      <c r="AM4" s="248"/>
      <c r="AN4" s="249"/>
      <c r="AO4" s="250" t="s">
        <v>69</v>
      </c>
      <c r="AP4" s="251"/>
      <c r="AQ4" s="252"/>
      <c r="AR4" s="17"/>
      <c r="AS4" s="17"/>
      <c r="AT4" s="17"/>
      <c r="AU4" s="17"/>
      <c r="AV4" s="17"/>
    </row>
    <row r="5" spans="1:48">
      <c r="A5" s="193"/>
      <c r="B5" s="198"/>
      <c r="C5" s="199"/>
      <c r="D5" s="246"/>
      <c r="E5" s="40" t="s">
        <v>1</v>
      </c>
      <c r="F5" s="41" t="s">
        <v>0</v>
      </c>
      <c r="G5" s="41" t="s">
        <v>9</v>
      </c>
      <c r="H5" s="42" t="s">
        <v>1</v>
      </c>
      <c r="I5" s="42" t="s">
        <v>0</v>
      </c>
      <c r="J5" s="42" t="s">
        <v>9</v>
      </c>
      <c r="K5" s="43" t="s">
        <v>1</v>
      </c>
      <c r="L5" s="43" t="s">
        <v>0</v>
      </c>
      <c r="M5" s="43" t="s">
        <v>9</v>
      </c>
      <c r="N5" s="28" t="s">
        <v>1</v>
      </c>
      <c r="O5" s="28" t="s">
        <v>0</v>
      </c>
      <c r="P5" s="28" t="s">
        <v>9</v>
      </c>
      <c r="Q5" s="27" t="s">
        <v>1</v>
      </c>
      <c r="R5" s="27" t="s">
        <v>0</v>
      </c>
      <c r="S5" s="27" t="s">
        <v>9</v>
      </c>
      <c r="T5" s="86" t="s">
        <v>1</v>
      </c>
      <c r="U5" s="86" t="s">
        <v>0</v>
      </c>
      <c r="V5" s="86" t="s">
        <v>9</v>
      </c>
      <c r="W5" s="44" t="s">
        <v>1</v>
      </c>
      <c r="X5" s="44" t="s">
        <v>0</v>
      </c>
      <c r="Y5" s="44" t="s">
        <v>9</v>
      </c>
      <c r="Z5" s="45" t="s">
        <v>1</v>
      </c>
      <c r="AA5" s="45" t="s">
        <v>0</v>
      </c>
      <c r="AB5" s="45" t="s">
        <v>9</v>
      </c>
      <c r="AC5" s="46" t="s">
        <v>1</v>
      </c>
      <c r="AD5" s="46" t="s">
        <v>0</v>
      </c>
      <c r="AE5" s="47" t="s">
        <v>9</v>
      </c>
      <c r="AF5" s="13" t="s">
        <v>1</v>
      </c>
      <c r="AG5" s="13" t="s">
        <v>0</v>
      </c>
      <c r="AH5" s="13" t="s">
        <v>9</v>
      </c>
      <c r="AI5" s="103" t="s">
        <v>1</v>
      </c>
      <c r="AJ5" s="103" t="s">
        <v>0</v>
      </c>
      <c r="AK5" s="103" t="s">
        <v>9</v>
      </c>
      <c r="AL5" s="6" t="s">
        <v>1</v>
      </c>
      <c r="AM5" s="6" t="s">
        <v>0</v>
      </c>
      <c r="AN5" s="6" t="s">
        <v>9</v>
      </c>
      <c r="AO5" s="101" t="s">
        <v>1</v>
      </c>
      <c r="AP5" s="101" t="s">
        <v>0</v>
      </c>
      <c r="AQ5" s="101" t="s">
        <v>9</v>
      </c>
      <c r="AR5" s="18"/>
      <c r="AS5" s="18"/>
      <c r="AT5" s="18"/>
      <c r="AU5" s="18"/>
      <c r="AV5" s="18"/>
    </row>
    <row r="6" spans="1:48">
      <c r="A6" s="56">
        <v>1</v>
      </c>
      <c r="B6" s="187" t="s">
        <v>97</v>
      </c>
      <c r="C6" s="188"/>
      <c r="D6" s="48">
        <f>'№41. Все работников'!H6</f>
        <v>23</v>
      </c>
      <c r="E6" s="49">
        <f>SUM(H6,K6,N6,T6,W6,Z6,AC6,AF6+Q6+AI6+AL6+AO6)</f>
        <v>23</v>
      </c>
      <c r="F6" s="50">
        <f>SUM(I6,L6,O6,U6,X6,AA6,AD6,AG6,+R6+AJ6+AM6+AP6)</f>
        <v>23</v>
      </c>
      <c r="G6" s="50">
        <f>SUM(J6,M6,P6,V6,Y6,AB6,AE6,AH6,+S6+AK6+AN6+AQ6)</f>
        <v>0</v>
      </c>
      <c r="H6" s="51">
        <f>SUM(I6:J6)</f>
        <v>16</v>
      </c>
      <c r="I6" s="114">
        <f>'№40 Пед. работн ОО с дошк групп'!I6+'№38. Пед. работники школа-сад'!I6+'№36. Пед. работники ЧДОО и ИП'!I6+'№34. Пед. работники МДОО и гос'!I6</f>
        <v>16</v>
      </c>
      <c r="J6" s="114">
        <f>'№40 Пед. работн ОО с дошк групп'!J6+'№38. Пед. работники школа-сад'!J6+'№36. Пед. работники ЧДОО и ИП'!J6+'№34. Пед. работники МДОО и гос'!J6</f>
        <v>0</v>
      </c>
      <c r="K6" s="113">
        <f>'№40 Пед. работн ОО с дошк групп'!K6+'№38. Пед. работники школа-сад'!K6+'№36. Пед. работники ЧДОО и ИП'!K6+'№34. Пед. работники МДОО и гос'!K6</f>
        <v>1</v>
      </c>
      <c r="L6" s="113">
        <f>'№40 Пед. работн ОО с дошк групп'!L6+'№38. Пед. работники школа-сад'!L6+'№36. Пед. работники ЧДОО и ИП'!L6+'№34. Пед. работники МДОО и гос'!L6</f>
        <v>1</v>
      </c>
      <c r="M6" s="113">
        <f>'№40 Пед. работн ОО с дошк групп'!M6+'№38. Пед. работники школа-сад'!M6+'№36. Пед. работники ЧДОО и ИП'!M6+'№34. Пед. работники МДОО и гос'!M6</f>
        <v>0</v>
      </c>
      <c r="N6" s="112">
        <f>'№40 Пед. работн ОО с дошк групп'!N6+'№38. Пед. работники школа-сад'!N6+'№36. Пед. работники ЧДОО и ИП'!N6+'№34. Пед. работники МДОО и гос'!N6</f>
        <v>1</v>
      </c>
      <c r="O6" s="112">
        <f>'№40 Пед. работн ОО с дошк групп'!O6+'№38. Пед. работники школа-сад'!O6+'№36. Пед. работники ЧДОО и ИП'!O6+'№34. Пед. работники МДОО и гос'!O6</f>
        <v>1</v>
      </c>
      <c r="P6" s="112">
        <f>'№40 Пед. работн ОО с дошк групп'!P6+'№38. Пед. работники школа-сад'!P6+'№36. Пед. работники ЧДОО и ИП'!P6+'№34. Пед. работники МДОО и гос'!P6</f>
        <v>0</v>
      </c>
      <c r="Q6" s="111">
        <f>'№40 Пед. работн ОО с дошк групп'!Q6+'№38. Пед. работники школа-сад'!Q6+'№36. Пед. работники ЧДОО и ИП'!Q6+'№34. Пед. работники МДОО и гос'!Q6</f>
        <v>1</v>
      </c>
      <c r="R6" s="111">
        <f>'№40 Пед. работн ОО с дошк групп'!R6+'№38. Пед. работники школа-сад'!R6+'№36. Пед. работники ЧДОО и ИП'!R6+'№34. Пед. работники МДОО и гос'!R6</f>
        <v>1</v>
      </c>
      <c r="S6" s="111">
        <f>'№40 Пед. работн ОО с дошк групп'!S6+'№38. Пед. работники школа-сад'!S6+'№36. Пед. работники ЧДОО и ИП'!S6+'№34. Пед. работники МДОО и гос'!S6</f>
        <v>0</v>
      </c>
      <c r="T6" s="117">
        <f>'№40 Пед. работн ОО с дошк групп'!T6+'№38. Пед. работники школа-сад'!T6+'№36. Пед. работники ЧДОО и ИП'!T6+'№34. Пед. работники МДОО и гос'!T6</f>
        <v>1</v>
      </c>
      <c r="U6" s="117">
        <f>'№40 Пед. работн ОО с дошк групп'!U6+'№38. Пед. работники школа-сад'!U6+'№36. Пед. работники ЧДОО и ИП'!U6+'№34. Пед. работники МДОО и гос'!U6</f>
        <v>1</v>
      </c>
      <c r="V6" s="117">
        <f>'№40 Пед. работн ОО с дошк групп'!V6+'№38. Пед. работники школа-сад'!V6+'№36. Пед. работники ЧДОО и ИП'!V6+'№34. Пед. работники МДОО и гос'!V6</f>
        <v>0</v>
      </c>
      <c r="W6" s="116">
        <f>'№40 Пед. работн ОО с дошк групп'!W6+'№38. Пед. работники школа-сад'!W6+'№36. Пед. работники ЧДОО и ИП'!W6+'№34. Пед. работники МДОО и гос'!W6</f>
        <v>0</v>
      </c>
      <c r="X6" s="116">
        <f>'№40 Пед. работн ОО с дошк групп'!X6+'№38. Пед. работники школа-сад'!X6+'№36. Пед. работники ЧДОО и ИП'!X6+'№34. Пед. работники МДОО и гос'!X6</f>
        <v>0</v>
      </c>
      <c r="Y6" s="116">
        <f>'№40 Пед. работн ОО с дошк групп'!Y6+'№38. Пед. работники школа-сад'!Y6+'№36. Пед. работники ЧДОО и ИП'!Y6+'№34. Пед. работники МДОО и гос'!Y6</f>
        <v>0</v>
      </c>
      <c r="Z6" s="115">
        <f>'№40 Пед. работн ОО с дошк групп'!Z6+'№38. Пед. работники школа-сад'!Z6+'№36. Пед. работники ЧДОО и ИП'!Z6+'№34. Пед. работники МДОО и гос'!Z6</f>
        <v>1</v>
      </c>
      <c r="AA6" s="115">
        <f>'№40 Пед. работн ОО с дошк групп'!AA6+'№38. Пед. работники школа-сад'!AA6+'№36. Пед. работники ЧДОО и ИП'!AA6+'№34. Пед. работники МДОО и гос'!AA6</f>
        <v>1</v>
      </c>
      <c r="AB6" s="115">
        <f>'№40 Пед. работн ОО с дошк групп'!AB6+'№38. Пед. работники школа-сад'!AB6+'№36. Пед. работники ЧДОО и ИП'!AB6+'№34. Пед. работники МДОО и гос'!AB6</f>
        <v>0</v>
      </c>
      <c r="AC6" s="119">
        <f>'№40 Пед. работн ОО с дошк групп'!AC6+'№38. Пед. работники школа-сад'!AC6+'№36. Пед. работники ЧДОО и ИП'!AC6+'№34. Пед. работники МДОО и гос'!AC6</f>
        <v>1</v>
      </c>
      <c r="AD6" s="119">
        <f>'№40 Пед. работн ОО с дошк групп'!AD6+'№38. Пед. работники школа-сад'!AD6+'№36. Пед. работники ЧДОО и ИП'!AD6+'№34. Пед. работники МДОО и гос'!AD6</f>
        <v>1</v>
      </c>
      <c r="AE6" s="119">
        <f>'№40 Пед. работн ОО с дошк групп'!AE6+'№38. Пед. работники школа-сад'!AE6+'№36. Пед. работники ЧДОО и ИП'!AE6+'№34. Пед. работники МДОО и гос'!AE6</f>
        <v>0</v>
      </c>
      <c r="AF6" s="116">
        <f>'№40 Пед. работн ОО с дошк групп'!AF6+'№38. Пед. работники школа-сад'!AF6+'№36. Пед. работники ЧДОО и ИП'!AF6+'№34. Пед. работники МДОО и гос'!AF6</f>
        <v>0</v>
      </c>
      <c r="AG6" s="116">
        <f>'№40 Пед. работн ОО с дошк групп'!AG6+'№38. Пед. работники школа-сад'!AG6+'№36. Пед. работники ЧДОО и ИП'!AG6+'№34. Пед. работники МДОО и гос'!AG6</f>
        <v>0</v>
      </c>
      <c r="AH6" s="116">
        <f>'№40 Пед. работн ОО с дошк групп'!AH6+'№38. Пед. работники школа-сад'!AH6+'№36. Пед. работники ЧДОО и ИП'!AH6+'№34. Пед. работники МДОО и гос'!AH6</f>
        <v>0</v>
      </c>
      <c r="AI6" s="120">
        <f>'№40 Пед. работн ОО с дошк групп'!AI6+'№38. Пед. работники школа-сад'!AI6+'№36. Пед. работники ЧДОО и ИП'!AI6+'№34. Пед. работники МДОО и гос'!AI6</f>
        <v>0</v>
      </c>
      <c r="AJ6" s="120">
        <f>'№40 Пед. работн ОО с дошк групп'!AJ6+'№38. Пед. работники школа-сад'!AJ6+'№36. Пед. работники ЧДОО и ИП'!AJ6+'№34. Пед. работники МДОО и гос'!AJ6</f>
        <v>0</v>
      </c>
      <c r="AK6" s="120">
        <f>'№40 Пед. работн ОО с дошк групп'!AK6+'№38. Пед. работники школа-сад'!AK6+'№36. Пед. работники ЧДОО и ИП'!AK6+'№34. Пед. работники МДОО и гос'!AK6</f>
        <v>0</v>
      </c>
      <c r="AL6" s="112">
        <f>'№40 Пед. работн ОО с дошк групп'!AL6+'№38. Пед. работники школа-сад'!AL6+'№36. Пед. работники ЧДОО и ИП'!AL6+'№34. Пед. работники МДОО и гос'!AL6</f>
        <v>1</v>
      </c>
      <c r="AM6" s="112">
        <f>'№40 Пед. работн ОО с дошк групп'!AM6+'№38. Пед. работники школа-сад'!AM6+'№36. Пед. работники ЧДОО и ИП'!AM6+'№34. Пед. работники МДОО и гос'!AM6</f>
        <v>1</v>
      </c>
      <c r="AN6" s="112">
        <f>'№40 Пед. работн ОО с дошк групп'!AN6+'№38. Пед. работники школа-сад'!AN6+'№36. Пед. работники ЧДОО и ИП'!AN6+'№34. Пед. работники МДОО и гос'!AN6</f>
        <v>0</v>
      </c>
      <c r="AO6" s="118">
        <f>'№40 Пед. работн ОО с дошк групп'!AO6+'№38. Пед. работники школа-сад'!AO6+'№36. Пед. работники ЧДОО и ИП'!AO6+'№34. Пед. работники МДОО и гос'!AO6</f>
        <v>0</v>
      </c>
      <c r="AP6" s="118">
        <f>'№40 Пед. работн ОО с дошк групп'!AP6+'№38. Пед. работники школа-сад'!AP6+'№36. Пед. работники ЧДОО и ИП'!AP6+'№34. Пед. работники МДОО и гос'!AP6</f>
        <v>0</v>
      </c>
      <c r="AQ6" s="118">
        <f>'№40 Пед. работн ОО с дошк групп'!AQ6+'№38. Пед. работники школа-сад'!AQ6+'№36. Пед. работники ЧДОО и ИП'!AQ6+'№34. Пед. работники МДОО и гос'!AQ6</f>
        <v>0</v>
      </c>
      <c r="AR6" s="19"/>
      <c r="AS6" s="19"/>
      <c r="AT6" s="19"/>
      <c r="AU6" s="19"/>
      <c r="AV6" s="19"/>
    </row>
    <row r="7" spans="1:48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</row>
    <row r="8" spans="1:48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</row>
    <row r="9" spans="1:48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</row>
    <row r="10" spans="1:48" ht="17.25" customHeight="1">
      <c r="A10" s="177" t="s">
        <v>78</v>
      </c>
      <c r="B10" s="177"/>
      <c r="C10" s="177"/>
      <c r="D10" s="177"/>
      <c r="E10" s="177"/>
      <c r="F10" s="177"/>
      <c r="G10" s="177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</row>
    <row r="11" spans="1:48" ht="18.75">
      <c r="A11" s="32" t="s">
        <v>52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3"/>
      <c r="N11" s="33"/>
      <c r="O11" s="33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</row>
    <row r="12" spans="1:48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</row>
  </sheetData>
  <sheetProtection sheet="1" objects="1" scenarios="1"/>
  <mergeCells count="22">
    <mergeCell ref="AL4:AN4"/>
    <mergeCell ref="AO4:AQ4"/>
    <mergeCell ref="B6:C6"/>
    <mergeCell ref="A10:G10"/>
    <mergeCell ref="Q4:S4"/>
    <mergeCell ref="AI4:AK4"/>
    <mergeCell ref="AF3:AH3"/>
    <mergeCell ref="E4:G4"/>
    <mergeCell ref="H4:J4"/>
    <mergeCell ref="K4:M4"/>
    <mergeCell ref="N4:P4"/>
    <mergeCell ref="T4:V4"/>
    <mergeCell ref="W4:Y4"/>
    <mergeCell ref="Z4:AB4"/>
    <mergeCell ref="AC4:AE4"/>
    <mergeCell ref="AF4:AH4"/>
    <mergeCell ref="A1:W1"/>
    <mergeCell ref="A3:A5"/>
    <mergeCell ref="B3:C5"/>
    <mergeCell ref="D3:D5"/>
    <mergeCell ref="E3:P3"/>
    <mergeCell ref="T3:AE3"/>
  </mergeCells>
  <pageMargins left="0.7" right="0.7" top="0.75" bottom="0.75" header="0.3" footer="0.3"/>
  <pageSetup paperSize="9" scale="2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9"/>
  <sheetViews>
    <sheetView view="pageBreakPreview" topLeftCell="F1" zoomScale="120" zoomScaleSheetLayoutView="120" workbookViewId="0">
      <selection activeCell="K8" sqref="K8"/>
    </sheetView>
  </sheetViews>
  <sheetFormatPr defaultRowHeight="15"/>
  <cols>
    <col min="7" max="7" width="10.85546875" customWidth="1"/>
    <col min="8" max="9" width="9.140625" customWidth="1"/>
    <col min="10" max="10" width="11.28515625" customWidth="1"/>
    <col min="13" max="13" width="11.140625" customWidth="1"/>
    <col min="16" max="16" width="12.42578125" customWidth="1"/>
    <col min="18" max="18" width="12.85546875" customWidth="1"/>
    <col min="19" max="19" width="11.42578125" customWidth="1"/>
  </cols>
  <sheetData>
    <row r="1" spans="1:21" ht="18.75">
      <c r="A1" s="164" t="s">
        <v>61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25"/>
      <c r="T1" s="25"/>
      <c r="U1" s="25"/>
    </row>
    <row r="2" spans="1:2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15.75" customHeight="1">
      <c r="A3" s="270" t="s">
        <v>10</v>
      </c>
      <c r="B3" s="273" t="s">
        <v>87</v>
      </c>
      <c r="C3" s="274"/>
      <c r="D3" s="284" t="s">
        <v>41</v>
      </c>
      <c r="E3" s="284"/>
      <c r="F3" s="284"/>
      <c r="G3" s="285" t="s">
        <v>45</v>
      </c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</row>
    <row r="4" spans="1:21" ht="24.75" customHeight="1">
      <c r="A4" s="271"/>
      <c r="B4" s="275"/>
      <c r="C4" s="276"/>
      <c r="D4" s="284"/>
      <c r="E4" s="284"/>
      <c r="F4" s="284"/>
      <c r="G4" s="279" t="s">
        <v>42</v>
      </c>
      <c r="H4" s="279"/>
      <c r="I4" s="280"/>
      <c r="J4" s="281" t="s">
        <v>43</v>
      </c>
      <c r="K4" s="282"/>
      <c r="L4" s="283"/>
      <c r="M4" s="223" t="s">
        <v>44</v>
      </c>
      <c r="N4" s="224"/>
      <c r="O4" s="225"/>
      <c r="P4" s="220" t="s">
        <v>69</v>
      </c>
      <c r="Q4" s="221"/>
      <c r="R4" s="222"/>
      <c r="S4" s="264" t="s">
        <v>93</v>
      </c>
      <c r="T4" s="265"/>
      <c r="U4" s="266"/>
    </row>
    <row r="5" spans="1:21">
      <c r="A5" s="272"/>
      <c r="B5" s="277"/>
      <c r="C5" s="278"/>
      <c r="D5" s="41" t="s">
        <v>1</v>
      </c>
      <c r="E5" s="41" t="s">
        <v>0</v>
      </c>
      <c r="F5" s="41" t="s">
        <v>9</v>
      </c>
      <c r="G5" s="42" t="s">
        <v>1</v>
      </c>
      <c r="H5" s="42" t="s">
        <v>0</v>
      </c>
      <c r="I5" s="42" t="s">
        <v>9</v>
      </c>
      <c r="J5" s="28" t="s">
        <v>1</v>
      </c>
      <c r="K5" s="28" t="s">
        <v>0</v>
      </c>
      <c r="L5" s="28" t="s">
        <v>9</v>
      </c>
      <c r="M5" s="27" t="s">
        <v>1</v>
      </c>
      <c r="N5" s="27" t="s">
        <v>0</v>
      </c>
      <c r="O5" s="27" t="s">
        <v>9</v>
      </c>
      <c r="P5" s="45" t="s">
        <v>1</v>
      </c>
      <c r="Q5" s="45" t="s">
        <v>0</v>
      </c>
      <c r="R5" s="45" t="s">
        <v>9</v>
      </c>
      <c r="S5" s="267"/>
      <c r="T5" s="268"/>
      <c r="U5" s="269"/>
    </row>
    <row r="6" spans="1:21">
      <c r="A6" s="83">
        <v>1</v>
      </c>
      <c r="B6" s="187" t="s">
        <v>97</v>
      </c>
      <c r="C6" s="188"/>
      <c r="D6" s="50">
        <f>'№42 Всего пед. работн '!AI6</f>
        <v>0</v>
      </c>
      <c r="E6" s="50">
        <f>'№42 Всего пед. работн '!AJ6</f>
        <v>0</v>
      </c>
      <c r="F6" s="50">
        <f>'№42 Всего пед. работн '!AK6</f>
        <v>0</v>
      </c>
      <c r="G6" s="51">
        <f>H6+I6</f>
        <v>0</v>
      </c>
      <c r="H6" s="57">
        <v>0</v>
      </c>
      <c r="I6" s="57">
        <v>0</v>
      </c>
      <c r="J6" s="31">
        <f>K6+L6</f>
        <v>0</v>
      </c>
      <c r="K6" s="35">
        <v>0</v>
      </c>
      <c r="L6" s="35">
        <v>0</v>
      </c>
      <c r="M6" s="29">
        <f>N6+O6</f>
        <v>0</v>
      </c>
      <c r="N6" s="35">
        <v>0</v>
      </c>
      <c r="O6" s="35">
        <v>0</v>
      </c>
      <c r="P6" s="128">
        <f>Q6+R6</f>
        <v>0</v>
      </c>
      <c r="Q6" s="35">
        <v>0</v>
      </c>
      <c r="R6" s="35">
        <v>0</v>
      </c>
      <c r="S6" s="226">
        <v>0</v>
      </c>
      <c r="T6" s="227"/>
      <c r="U6" s="228"/>
    </row>
    <row r="7" spans="1:21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</row>
    <row r="8" spans="1:2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</row>
    <row r="9" spans="1:2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</sheetData>
  <sheetProtection sheet="1" objects="1" scenarios="1"/>
  <mergeCells count="12">
    <mergeCell ref="B6:C6"/>
    <mergeCell ref="S4:U5"/>
    <mergeCell ref="S6:U6"/>
    <mergeCell ref="A1:R1"/>
    <mergeCell ref="A3:A5"/>
    <mergeCell ref="B3:C5"/>
    <mergeCell ref="G4:I4"/>
    <mergeCell ref="J4:L4"/>
    <mergeCell ref="M4:O4"/>
    <mergeCell ref="D3:F4"/>
    <mergeCell ref="G3:U3"/>
    <mergeCell ref="P4:R4"/>
  </mergeCells>
  <pageMargins left="0.7" right="0.7" top="0.75" bottom="0.75" header="0.3" footer="0.3"/>
  <pageSetup paperSize="9" scale="6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K18"/>
  <sheetViews>
    <sheetView view="pageBreakPreview" topLeftCell="S1" zoomScale="80" zoomScaleSheetLayoutView="80" workbookViewId="0">
      <selection activeCell="AG17" sqref="AG17"/>
    </sheetView>
  </sheetViews>
  <sheetFormatPr defaultRowHeight="15"/>
  <cols>
    <col min="1" max="1" width="4" customWidth="1"/>
    <col min="4" max="4" width="14" customWidth="1"/>
    <col min="5" max="5" width="10.42578125" customWidth="1"/>
    <col min="6" max="6" width="11.140625" customWidth="1"/>
    <col min="7" max="7" width="10.42578125" customWidth="1"/>
    <col min="8" max="10" width="13.7109375" customWidth="1"/>
    <col min="11" max="11" width="10.5703125" customWidth="1"/>
    <col min="12" max="13" width="13.28515625" customWidth="1"/>
    <col min="14" max="14" width="10.85546875" customWidth="1"/>
    <col min="15" max="15" width="10.140625" customWidth="1"/>
    <col min="16" max="16" width="11" customWidth="1"/>
    <col min="17" max="17" width="11.140625" customWidth="1"/>
    <col min="18" max="18" width="15.140625" customWidth="1"/>
    <col min="19" max="21" width="11.85546875" style="2" customWidth="1"/>
    <col min="22" max="23" width="13.42578125" customWidth="1"/>
    <col min="24" max="24" width="11.28515625" customWidth="1"/>
    <col min="25" max="25" width="11" customWidth="1"/>
    <col min="26" max="27" width="11.28515625" customWidth="1"/>
    <col min="28" max="28" width="15" customWidth="1"/>
    <col min="29" max="31" width="10.140625" customWidth="1"/>
    <col min="32" max="32" width="13.28515625" customWidth="1"/>
    <col min="33" max="33" width="14.5703125" customWidth="1"/>
    <col min="34" max="34" width="13.140625" customWidth="1"/>
  </cols>
  <sheetData>
    <row r="1" spans="1:63" ht="18.75">
      <c r="A1" s="164" t="s">
        <v>82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25"/>
    </row>
    <row r="2" spans="1:63" ht="18.75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6"/>
      <c r="T2" s="26"/>
      <c r="U2" s="26"/>
      <c r="V2" s="25"/>
      <c r="W2" s="25"/>
    </row>
    <row r="3" spans="1:63" s="1" customFormat="1" ht="18" customHeight="1">
      <c r="A3" s="178" t="s">
        <v>10</v>
      </c>
      <c r="B3" s="181" t="s">
        <v>87</v>
      </c>
      <c r="C3" s="182"/>
      <c r="D3" s="156" t="s">
        <v>84</v>
      </c>
      <c r="E3" s="157"/>
      <c r="F3" s="157"/>
      <c r="G3" s="157"/>
      <c r="H3" s="157"/>
      <c r="I3" s="157"/>
      <c r="J3" s="157"/>
      <c r="K3" s="157"/>
      <c r="L3" s="157"/>
      <c r="M3" s="158"/>
      <c r="N3" s="159" t="s">
        <v>0</v>
      </c>
      <c r="O3" s="160"/>
      <c r="P3" s="160"/>
      <c r="Q3" s="160"/>
      <c r="R3" s="160"/>
      <c r="S3" s="160"/>
      <c r="T3" s="160"/>
      <c r="U3" s="160"/>
      <c r="V3" s="160"/>
      <c r="W3" s="161"/>
      <c r="X3" s="286" t="s">
        <v>9</v>
      </c>
      <c r="Y3" s="287"/>
      <c r="Z3" s="287"/>
      <c r="AA3" s="287"/>
      <c r="AB3" s="287"/>
      <c r="AC3" s="287"/>
      <c r="AD3" s="287"/>
      <c r="AE3" s="287"/>
      <c r="AF3" s="287"/>
      <c r="AG3" s="288"/>
      <c r="AH3" s="289" t="s">
        <v>85</v>
      </c>
      <c r="AI3" s="8"/>
      <c r="AJ3" s="140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2"/>
      <c r="AX3" s="135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7"/>
    </row>
    <row r="4" spans="1:63" s="1" customFormat="1" ht="33" customHeight="1">
      <c r="A4" s="179"/>
      <c r="B4" s="183"/>
      <c r="C4" s="184"/>
      <c r="D4" s="154" t="s">
        <v>83</v>
      </c>
      <c r="E4" s="169" t="s">
        <v>63</v>
      </c>
      <c r="F4" s="170"/>
      <c r="G4" s="170"/>
      <c r="H4" s="154" t="s">
        <v>6</v>
      </c>
      <c r="I4" s="189" t="s">
        <v>47</v>
      </c>
      <c r="J4" s="189"/>
      <c r="K4" s="189"/>
      <c r="L4" s="172" t="s">
        <v>8</v>
      </c>
      <c r="M4" s="154" t="s">
        <v>68</v>
      </c>
      <c r="N4" s="162" t="s">
        <v>2</v>
      </c>
      <c r="O4" s="175" t="s">
        <v>63</v>
      </c>
      <c r="P4" s="176"/>
      <c r="Q4" s="176"/>
      <c r="R4" s="162" t="s">
        <v>6</v>
      </c>
      <c r="S4" s="165" t="s">
        <v>47</v>
      </c>
      <c r="T4" s="166"/>
      <c r="U4" s="166"/>
      <c r="V4" s="167" t="s">
        <v>8</v>
      </c>
      <c r="W4" s="162" t="s">
        <v>68</v>
      </c>
      <c r="X4" s="143" t="s">
        <v>2</v>
      </c>
      <c r="Y4" s="145" t="s">
        <v>63</v>
      </c>
      <c r="Z4" s="146"/>
      <c r="AA4" s="146"/>
      <c r="AB4" s="143" t="s">
        <v>6</v>
      </c>
      <c r="AC4" s="150" t="s">
        <v>47</v>
      </c>
      <c r="AD4" s="151"/>
      <c r="AE4" s="151"/>
      <c r="AF4" s="147" t="s">
        <v>8</v>
      </c>
      <c r="AG4" s="253" t="s">
        <v>68</v>
      </c>
      <c r="AH4" s="290"/>
      <c r="AI4" s="129"/>
      <c r="AJ4" s="133"/>
      <c r="AK4" s="134"/>
      <c r="AL4" s="133"/>
      <c r="AM4" s="134"/>
      <c r="AN4" s="133"/>
      <c r="AO4" s="134"/>
      <c r="AP4" s="133"/>
      <c r="AQ4" s="134"/>
      <c r="AR4" s="133"/>
      <c r="AS4" s="134"/>
      <c r="AT4" s="133"/>
      <c r="AU4" s="134"/>
      <c r="AV4" s="133"/>
      <c r="AW4" s="134"/>
      <c r="AX4" s="133"/>
      <c r="AY4" s="134"/>
      <c r="AZ4" s="133"/>
      <c r="BA4" s="134"/>
      <c r="BB4" s="133"/>
      <c r="BC4" s="134"/>
      <c r="BD4" s="133"/>
      <c r="BE4" s="134"/>
      <c r="BF4" s="133"/>
      <c r="BG4" s="134"/>
      <c r="BH4" s="133"/>
      <c r="BI4" s="134"/>
      <c r="BJ4" s="133"/>
      <c r="BK4" s="134"/>
    </row>
    <row r="5" spans="1:63" s="1" customFormat="1" ht="23.25">
      <c r="A5" s="180"/>
      <c r="B5" s="185"/>
      <c r="C5" s="186"/>
      <c r="D5" s="171"/>
      <c r="E5" s="121" t="s">
        <v>64</v>
      </c>
      <c r="F5" s="121" t="s">
        <v>65</v>
      </c>
      <c r="G5" s="121" t="s">
        <v>66</v>
      </c>
      <c r="H5" s="155"/>
      <c r="I5" s="124" t="s">
        <v>50</v>
      </c>
      <c r="J5" s="124" t="s">
        <v>48</v>
      </c>
      <c r="K5" s="97" t="s">
        <v>49</v>
      </c>
      <c r="L5" s="173"/>
      <c r="M5" s="155"/>
      <c r="N5" s="174"/>
      <c r="O5" s="122" t="s">
        <v>64</v>
      </c>
      <c r="P5" s="122" t="s">
        <v>65</v>
      </c>
      <c r="Q5" s="122" t="s">
        <v>66</v>
      </c>
      <c r="R5" s="163"/>
      <c r="S5" s="28" t="s">
        <v>51</v>
      </c>
      <c r="T5" s="28" t="s">
        <v>7</v>
      </c>
      <c r="U5" s="98" t="s">
        <v>49</v>
      </c>
      <c r="V5" s="168"/>
      <c r="W5" s="163"/>
      <c r="X5" s="144"/>
      <c r="Y5" s="123" t="s">
        <v>64</v>
      </c>
      <c r="Z5" s="123" t="s">
        <v>65</v>
      </c>
      <c r="AA5" s="123" t="s">
        <v>66</v>
      </c>
      <c r="AB5" s="149"/>
      <c r="AC5" s="4" t="s">
        <v>51</v>
      </c>
      <c r="AD5" s="4" t="s">
        <v>7</v>
      </c>
      <c r="AE5" s="99" t="s">
        <v>49</v>
      </c>
      <c r="AF5" s="148"/>
      <c r="AG5" s="254"/>
      <c r="AH5" s="291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</row>
    <row r="6" spans="1:63" s="1" customFormat="1" ht="15" customHeight="1">
      <c r="A6" s="34">
        <v>1</v>
      </c>
      <c r="B6" s="187" t="s">
        <v>97</v>
      </c>
      <c r="C6" s="188"/>
      <c r="D6" s="29">
        <f>SUM(N6,X6,)</f>
        <v>0</v>
      </c>
      <c r="E6" s="29">
        <f>SUM(O6,Y6,)</f>
        <v>0</v>
      </c>
      <c r="F6" s="30">
        <f>SUM(P6,Z6,)</f>
        <v>0</v>
      </c>
      <c r="G6" s="30">
        <f>SUM(Q6+AA6)</f>
        <v>0</v>
      </c>
      <c r="H6" s="29">
        <f>SUM(R6,AB6,)</f>
        <v>0</v>
      </c>
      <c r="I6" s="29">
        <f>SUM(S6+AC6)</f>
        <v>0</v>
      </c>
      <c r="J6" s="29">
        <f>SUM(T6+AD6)</f>
        <v>0</v>
      </c>
      <c r="K6" s="29">
        <f>SUM(U6+AE6)</f>
        <v>0</v>
      </c>
      <c r="L6" s="29">
        <f>SUM(V6,AF6,)</f>
        <v>0</v>
      </c>
      <c r="M6" s="29">
        <f>SUM(W6+AG6)</f>
        <v>0</v>
      </c>
      <c r="N6" s="31">
        <f>SUM(O6:W6)</f>
        <v>0</v>
      </c>
      <c r="O6" s="35">
        <v>0</v>
      </c>
      <c r="P6" s="35">
        <v>0</v>
      </c>
      <c r="Q6" s="35">
        <v>0</v>
      </c>
      <c r="R6" s="35"/>
      <c r="S6" s="35">
        <v>0</v>
      </c>
      <c r="T6" s="35">
        <v>0</v>
      </c>
      <c r="U6" s="35">
        <v>0</v>
      </c>
      <c r="V6" s="36">
        <v>0</v>
      </c>
      <c r="W6" s="36"/>
      <c r="X6" s="5">
        <f>SUM(Y6:AG6)</f>
        <v>0</v>
      </c>
      <c r="Y6" s="36"/>
      <c r="Z6" s="36"/>
      <c r="AA6" s="36"/>
      <c r="AB6" s="36"/>
      <c r="AC6" s="36"/>
      <c r="AD6" s="36"/>
      <c r="AE6" s="36"/>
      <c r="AF6" s="36"/>
      <c r="AG6" s="36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12" customFormat="1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</row>
    <row r="8" spans="1:63" s="12" customFormat="1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</row>
    <row r="9" spans="1:63" s="12" customFormat="1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</row>
    <row r="10" spans="1:63" s="12" customFormat="1" ht="18.7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3"/>
      <c r="P10" s="33"/>
      <c r="Q10" s="33"/>
      <c r="R10" s="33"/>
      <c r="S10" s="33"/>
      <c r="T10" s="33"/>
      <c r="U10" s="33"/>
      <c r="V10" s="33"/>
      <c r="W10" s="33"/>
    </row>
    <row r="11" spans="1:63" s="12" customFormat="1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</row>
    <row r="12" spans="1:63" s="12" customForma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</row>
    <row r="13" spans="1:63">
      <c r="D13" s="132"/>
      <c r="E13" s="132"/>
      <c r="F13" s="132"/>
      <c r="G13" s="132"/>
      <c r="H13" s="131"/>
      <c r="I13" s="131"/>
      <c r="J13" s="131"/>
      <c r="K13" s="131"/>
      <c r="L13" s="131"/>
      <c r="M13" s="131"/>
      <c r="N13" s="131"/>
      <c r="O13" s="131"/>
      <c r="P13" s="3"/>
      <c r="Q13" s="3"/>
      <c r="R13" s="3"/>
      <c r="S13" s="3"/>
      <c r="T13" s="3"/>
      <c r="U13" s="3"/>
      <c r="V13" s="3"/>
      <c r="W13" s="3"/>
    </row>
    <row r="14" spans="1:63">
      <c r="D14" s="132"/>
      <c r="E14" s="132"/>
      <c r="F14" s="132"/>
      <c r="G14" s="132"/>
      <c r="H14" s="131"/>
      <c r="I14" s="131"/>
      <c r="J14" s="131"/>
      <c r="K14" s="131"/>
      <c r="L14" s="131"/>
      <c r="M14" s="131"/>
      <c r="N14" s="131"/>
      <c r="O14" s="3"/>
      <c r="P14" s="3"/>
      <c r="Q14" s="3"/>
      <c r="R14" s="3"/>
      <c r="S14" s="3"/>
      <c r="T14" s="3"/>
      <c r="U14" s="3"/>
      <c r="V14" s="3"/>
      <c r="W14" s="3"/>
    </row>
    <row r="15" spans="1:63"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3"/>
      <c r="P15" s="3"/>
      <c r="Q15" s="3"/>
      <c r="R15" s="3"/>
      <c r="S15" s="3"/>
      <c r="T15" s="3"/>
      <c r="U15" s="3"/>
      <c r="V15" s="3"/>
      <c r="W15" s="3"/>
    </row>
    <row r="16" spans="1:63">
      <c r="D16" s="3"/>
      <c r="E16" s="3"/>
      <c r="F16" s="3"/>
      <c r="G16" s="3"/>
      <c r="H16" s="131"/>
      <c r="I16" s="131"/>
      <c r="J16" s="131"/>
      <c r="K16" s="131"/>
      <c r="L16" s="131"/>
      <c r="M16" s="131"/>
      <c r="N16" s="131"/>
      <c r="O16" s="3"/>
      <c r="P16" s="3"/>
      <c r="Q16" s="3"/>
      <c r="R16" s="3"/>
      <c r="S16" s="3"/>
      <c r="T16" s="3"/>
      <c r="U16" s="3"/>
      <c r="V16" s="3"/>
      <c r="W16" s="3"/>
    </row>
    <row r="17" spans="4:21">
      <c r="D17" s="3"/>
      <c r="E17" s="3"/>
      <c r="F17" s="3"/>
      <c r="G17" s="3"/>
      <c r="H17" s="131"/>
      <c r="I17" s="131"/>
      <c r="J17" s="131"/>
      <c r="K17" s="131"/>
      <c r="L17" s="131"/>
      <c r="M17" s="131"/>
      <c r="N17" s="131"/>
      <c r="O17" s="3"/>
      <c r="P17" s="3"/>
      <c r="Q17" s="3"/>
      <c r="R17" s="3"/>
      <c r="S17" s="3"/>
      <c r="T17" s="3"/>
      <c r="U17" s="3"/>
    </row>
    <row r="18" spans="4:21">
      <c r="D18" s="3"/>
      <c r="E18" s="3"/>
      <c r="F18" s="3"/>
      <c r="G18" s="3"/>
      <c r="H18" s="131"/>
      <c r="I18" s="131"/>
      <c r="J18" s="131"/>
      <c r="K18" s="131"/>
      <c r="L18" s="131"/>
      <c r="M18" s="131"/>
      <c r="N18" s="131"/>
      <c r="O18" s="3"/>
      <c r="P18" s="3"/>
      <c r="Q18" s="3"/>
      <c r="R18" s="3"/>
      <c r="S18" s="3"/>
      <c r="T18" s="3"/>
      <c r="U18" s="3"/>
    </row>
  </sheetData>
  <sheetProtection sheet="1" objects="1" scenarios="1"/>
  <protectedRanges>
    <protectedRange sqref="AH6" name="Диапазон1"/>
  </protectedRanges>
  <mergeCells count="51">
    <mergeCell ref="H16:N16"/>
    <mergeCell ref="H17:N17"/>
    <mergeCell ref="H18:N18"/>
    <mergeCell ref="X3:AG3"/>
    <mergeCell ref="AH3:AH5"/>
    <mergeCell ref="AG4:AG5"/>
    <mergeCell ref="D13:G13"/>
    <mergeCell ref="H13:O13"/>
    <mergeCell ref="D14:G14"/>
    <mergeCell ref="H14:N14"/>
    <mergeCell ref="D15:G15"/>
    <mergeCell ref="H15:N15"/>
    <mergeCell ref="BF4:BG4"/>
    <mergeCell ref="BH4:BI4"/>
    <mergeCell ref="BJ4:BK4"/>
    <mergeCell ref="B6:C6"/>
    <mergeCell ref="AZ4:BA4"/>
    <mergeCell ref="BB4:BC4"/>
    <mergeCell ref="BD4:BE4"/>
    <mergeCell ref="AT4:AU4"/>
    <mergeCell ref="AV4:AW4"/>
    <mergeCell ref="AX4:AY4"/>
    <mergeCell ref="AJ4:AK4"/>
    <mergeCell ref="AL4:AM4"/>
    <mergeCell ref="AN4:AO4"/>
    <mergeCell ref="AP4:AQ4"/>
    <mergeCell ref="AJ3:AW3"/>
    <mergeCell ref="AX3:BK3"/>
    <mergeCell ref="D4:D5"/>
    <mergeCell ref="E4:G4"/>
    <mergeCell ref="H4:H5"/>
    <mergeCell ref="I4:K4"/>
    <mergeCell ref="L4:L5"/>
    <mergeCell ref="M4:M5"/>
    <mergeCell ref="N4:N5"/>
    <mergeCell ref="O4:Q4"/>
    <mergeCell ref="AR4:AS4"/>
    <mergeCell ref="X4:X5"/>
    <mergeCell ref="Y4:AA4"/>
    <mergeCell ref="AB4:AB5"/>
    <mergeCell ref="AC4:AE4"/>
    <mergeCell ref="AF4:AF5"/>
    <mergeCell ref="A1:V1"/>
    <mergeCell ref="A3:A5"/>
    <mergeCell ref="B3:C5"/>
    <mergeCell ref="D3:M3"/>
    <mergeCell ref="N3:W3"/>
    <mergeCell ref="R4:R5"/>
    <mergeCell ref="S4:U4"/>
    <mergeCell ref="V4:V5"/>
    <mergeCell ref="W4:W5"/>
  </mergeCells>
  <pageMargins left="0.7" right="0.7" top="0.75" bottom="0.75" header="0.3" footer="0.3"/>
  <pageSetup paperSize="9" scale="3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W12"/>
  <sheetViews>
    <sheetView view="pageBreakPreview" zoomScaleSheetLayoutView="100" workbookViewId="0">
      <selection activeCell="AA6" sqref="AA6:AB6"/>
    </sheetView>
  </sheetViews>
  <sheetFormatPr defaultRowHeight="15"/>
  <cols>
    <col min="1" max="1" width="5.5703125" customWidth="1"/>
    <col min="22" max="22" width="10.42578125" customWidth="1"/>
    <col min="44" max="46" width="9.140625" style="16"/>
    <col min="47" max="47" width="22.42578125" style="16" customWidth="1"/>
  </cols>
  <sheetData>
    <row r="1" spans="1:49" ht="18.75">
      <c r="A1" s="190" t="s">
        <v>86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25"/>
      <c r="Y1" s="26"/>
      <c r="Z1" s="25"/>
      <c r="AA1" s="25"/>
      <c r="AB1" s="25"/>
      <c r="AC1" s="25"/>
      <c r="AD1" s="25"/>
      <c r="AE1" s="25"/>
    </row>
    <row r="2" spans="1:49" ht="18.75">
      <c r="A2" s="126"/>
      <c r="B2" s="126"/>
      <c r="C2" s="126"/>
      <c r="D2" s="126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25"/>
      <c r="Y2" s="26"/>
      <c r="Z2" s="25"/>
      <c r="AA2" s="25"/>
      <c r="AB2" s="25"/>
      <c r="AC2" s="25"/>
      <c r="AD2" s="25"/>
      <c r="AE2" s="25"/>
    </row>
    <row r="3" spans="1:49" ht="15.75">
      <c r="A3" s="191" t="s">
        <v>10</v>
      </c>
      <c r="B3" s="194" t="s">
        <v>87</v>
      </c>
      <c r="C3" s="195"/>
      <c r="D3" s="244" t="s">
        <v>80</v>
      </c>
      <c r="E3" s="200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127"/>
      <c r="R3" s="127"/>
      <c r="S3" s="127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35"/>
      <c r="AG3" s="235"/>
      <c r="AH3" s="235"/>
      <c r="AI3" s="93"/>
      <c r="AJ3" s="93"/>
      <c r="AK3" s="93"/>
      <c r="AL3" s="93"/>
      <c r="AM3" s="93"/>
      <c r="AN3" s="93"/>
      <c r="AO3" s="93"/>
      <c r="AP3" s="93"/>
      <c r="AQ3" s="93"/>
      <c r="AR3" s="20"/>
      <c r="AS3" s="20"/>
      <c r="AT3" s="20"/>
      <c r="AU3" s="20"/>
    </row>
    <row r="4" spans="1:49" ht="31.5" customHeight="1">
      <c r="A4" s="192"/>
      <c r="B4" s="196"/>
      <c r="C4" s="197"/>
      <c r="D4" s="245"/>
      <c r="E4" s="202" t="s">
        <v>1</v>
      </c>
      <c r="F4" s="203"/>
      <c r="G4" s="204"/>
      <c r="H4" s="205" t="s">
        <v>12</v>
      </c>
      <c r="I4" s="206"/>
      <c r="J4" s="207"/>
      <c r="K4" s="208" t="s">
        <v>13</v>
      </c>
      <c r="L4" s="209"/>
      <c r="M4" s="210"/>
      <c r="N4" s="211" t="s">
        <v>15</v>
      </c>
      <c r="O4" s="212"/>
      <c r="P4" s="213"/>
      <c r="Q4" s="223" t="s">
        <v>17</v>
      </c>
      <c r="R4" s="224"/>
      <c r="S4" s="225"/>
      <c r="T4" s="214" t="s">
        <v>20</v>
      </c>
      <c r="U4" s="215"/>
      <c r="V4" s="216"/>
      <c r="W4" s="217" t="s">
        <v>56</v>
      </c>
      <c r="X4" s="218"/>
      <c r="Y4" s="219"/>
      <c r="Z4" s="220" t="s">
        <v>16</v>
      </c>
      <c r="AA4" s="221"/>
      <c r="AB4" s="222"/>
      <c r="AC4" s="236" t="s">
        <v>18</v>
      </c>
      <c r="AD4" s="237"/>
      <c r="AE4" s="237"/>
      <c r="AF4" s="238" t="s">
        <v>57</v>
      </c>
      <c r="AG4" s="239"/>
      <c r="AH4" s="240"/>
      <c r="AI4" s="241" t="s">
        <v>19</v>
      </c>
      <c r="AJ4" s="242"/>
      <c r="AK4" s="243"/>
      <c r="AL4" s="247" t="s">
        <v>46</v>
      </c>
      <c r="AM4" s="248"/>
      <c r="AN4" s="249"/>
      <c r="AO4" s="250" t="s">
        <v>69</v>
      </c>
      <c r="AP4" s="251"/>
      <c r="AQ4" s="252"/>
      <c r="AR4" s="229" t="s">
        <v>70</v>
      </c>
      <c r="AS4" s="230"/>
      <c r="AT4" s="231"/>
      <c r="AU4" s="229" t="s">
        <v>85</v>
      </c>
      <c r="AV4" s="17"/>
      <c r="AW4" s="17"/>
    </row>
    <row r="5" spans="1:49">
      <c r="A5" s="193"/>
      <c r="B5" s="198"/>
      <c r="C5" s="199"/>
      <c r="D5" s="246"/>
      <c r="E5" s="40" t="s">
        <v>1</v>
      </c>
      <c r="F5" s="41" t="s">
        <v>0</v>
      </c>
      <c r="G5" s="41" t="s">
        <v>9</v>
      </c>
      <c r="H5" s="42" t="s">
        <v>1</v>
      </c>
      <c r="I5" s="42" t="s">
        <v>0</v>
      </c>
      <c r="J5" s="42" t="s">
        <v>9</v>
      </c>
      <c r="K5" s="43" t="s">
        <v>1</v>
      </c>
      <c r="L5" s="43" t="s">
        <v>0</v>
      </c>
      <c r="M5" s="43" t="s">
        <v>9</v>
      </c>
      <c r="N5" s="28" t="s">
        <v>1</v>
      </c>
      <c r="O5" s="28" t="s">
        <v>0</v>
      </c>
      <c r="P5" s="28" t="s">
        <v>9</v>
      </c>
      <c r="Q5" s="27" t="s">
        <v>1</v>
      </c>
      <c r="R5" s="27" t="s">
        <v>0</v>
      </c>
      <c r="S5" s="27" t="s">
        <v>9</v>
      </c>
      <c r="T5" s="86" t="s">
        <v>1</v>
      </c>
      <c r="U5" s="86" t="s">
        <v>0</v>
      </c>
      <c r="V5" s="86" t="s">
        <v>9</v>
      </c>
      <c r="W5" s="44" t="s">
        <v>1</v>
      </c>
      <c r="X5" s="44" t="s">
        <v>0</v>
      </c>
      <c r="Y5" s="44" t="s">
        <v>9</v>
      </c>
      <c r="Z5" s="45" t="s">
        <v>1</v>
      </c>
      <c r="AA5" s="45" t="s">
        <v>0</v>
      </c>
      <c r="AB5" s="45" t="s">
        <v>9</v>
      </c>
      <c r="AC5" s="46" t="s">
        <v>1</v>
      </c>
      <c r="AD5" s="46" t="s">
        <v>0</v>
      </c>
      <c r="AE5" s="47" t="s">
        <v>9</v>
      </c>
      <c r="AF5" s="14" t="s">
        <v>1</v>
      </c>
      <c r="AG5" s="14" t="s">
        <v>0</v>
      </c>
      <c r="AH5" s="14" t="s">
        <v>9</v>
      </c>
      <c r="AI5" s="103" t="s">
        <v>1</v>
      </c>
      <c r="AJ5" s="103" t="s">
        <v>0</v>
      </c>
      <c r="AK5" s="103" t="s">
        <v>9</v>
      </c>
      <c r="AL5" s="6" t="s">
        <v>1</v>
      </c>
      <c r="AM5" s="6" t="s">
        <v>0</v>
      </c>
      <c r="AN5" s="6" t="s">
        <v>9</v>
      </c>
      <c r="AO5" s="101" t="s">
        <v>1</v>
      </c>
      <c r="AP5" s="101" t="s">
        <v>0</v>
      </c>
      <c r="AQ5" s="101" t="s">
        <v>9</v>
      </c>
      <c r="AR5" s="232"/>
      <c r="AS5" s="233"/>
      <c r="AT5" s="234"/>
      <c r="AU5" s="232"/>
      <c r="AV5" s="18"/>
      <c r="AW5" s="18"/>
    </row>
    <row r="6" spans="1:49">
      <c r="A6" s="56">
        <v>1</v>
      </c>
      <c r="B6" s="187" t="s">
        <v>97</v>
      </c>
      <c r="C6" s="188"/>
      <c r="D6" s="48">
        <f>'№44. Всего внешних совместит.'!H6</f>
        <v>0</v>
      </c>
      <c r="E6" s="49">
        <f>SUM(H6,K6,N6,T6,W6,Z6,AC6,AF6+Q6+AI6+AL6+AO6)</f>
        <v>0</v>
      </c>
      <c r="F6" s="50">
        <f>SUM(I6,L6,O6,U6,X6,AA6,AD6,AG6,+R6+AJ6+AM6+AP6)</f>
        <v>0</v>
      </c>
      <c r="G6" s="50">
        <f>SUM(J6,M6,P6,V6,Y6,AB6,AE6,AH6+S6+AK6+AN6+AQ6)</f>
        <v>0</v>
      </c>
      <c r="H6" s="51">
        <f>SUM(I6:J6)</f>
        <v>0</v>
      </c>
      <c r="I6" s="57">
        <v>0</v>
      </c>
      <c r="J6" s="57">
        <v>0</v>
      </c>
      <c r="K6" s="52">
        <f>SUM(L6:M6)</f>
        <v>0</v>
      </c>
      <c r="L6" s="35">
        <v>0</v>
      </c>
      <c r="M6" s="35">
        <v>0</v>
      </c>
      <c r="N6" s="31">
        <f>SUM(O6:P6)</f>
        <v>0</v>
      </c>
      <c r="O6" s="35">
        <v>0</v>
      </c>
      <c r="P6" s="35"/>
      <c r="Q6" s="88">
        <f>R6+S6</f>
        <v>0</v>
      </c>
      <c r="R6" s="35">
        <v>0</v>
      </c>
      <c r="S6" s="35">
        <v>0</v>
      </c>
      <c r="T6" s="87">
        <f>SUM(U6:V6)</f>
        <v>0</v>
      </c>
      <c r="U6" s="35">
        <v>0</v>
      </c>
      <c r="V6" s="35">
        <v>0</v>
      </c>
      <c r="W6" s="53">
        <f>SUM(X6:Y6)</f>
        <v>0</v>
      </c>
      <c r="X6" s="35">
        <v>0</v>
      </c>
      <c r="Y6" s="35">
        <v>0</v>
      </c>
      <c r="Z6" s="54">
        <f>SUM(AA6:AB6)</f>
        <v>0</v>
      </c>
      <c r="AA6" s="36"/>
      <c r="AB6" s="36"/>
      <c r="AC6" s="55">
        <f>SUM(AD6:AE6)</f>
        <v>0</v>
      </c>
      <c r="AD6" s="36">
        <v>0</v>
      </c>
      <c r="AE6" s="58">
        <v>0</v>
      </c>
      <c r="AF6" s="15">
        <f>SUM(AG6:AH6)</f>
        <v>0</v>
      </c>
      <c r="AG6" s="36">
        <v>0</v>
      </c>
      <c r="AH6" s="36">
        <v>0</v>
      </c>
      <c r="AI6" s="104">
        <v>0</v>
      </c>
      <c r="AJ6" s="84">
        <v>0</v>
      </c>
      <c r="AK6" s="84">
        <v>0</v>
      </c>
      <c r="AL6" s="100">
        <f>SUM(AM6+AN6)</f>
        <v>0</v>
      </c>
      <c r="AM6" s="84">
        <v>0</v>
      </c>
      <c r="AN6" s="84">
        <v>0</v>
      </c>
      <c r="AO6" s="102">
        <f>SUM(AP6+AQ6)</f>
        <v>0</v>
      </c>
      <c r="AP6" s="84">
        <v>0</v>
      </c>
      <c r="AQ6" s="84">
        <v>0</v>
      </c>
      <c r="AR6" s="226">
        <v>0</v>
      </c>
      <c r="AS6" s="227"/>
      <c r="AT6" s="228"/>
      <c r="AU6" s="10">
        <v>0</v>
      </c>
      <c r="AV6" s="19"/>
      <c r="AW6" s="19"/>
    </row>
    <row r="7" spans="1:49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</row>
    <row r="8" spans="1:49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</row>
    <row r="9" spans="1:49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</row>
    <row r="10" spans="1:49" ht="17.25" customHeight="1">
      <c r="A10" s="177" t="s">
        <v>81</v>
      </c>
      <c r="B10" s="177"/>
      <c r="C10" s="177"/>
      <c r="D10" s="177"/>
      <c r="E10" s="177"/>
      <c r="F10" s="177"/>
      <c r="G10" s="177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</row>
    <row r="11" spans="1:49" ht="18.7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3"/>
      <c r="N11" s="33"/>
      <c r="O11" s="33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</row>
    <row r="12" spans="1:49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</row>
  </sheetData>
  <sheetProtection sheet="1" objects="1" scenarios="1"/>
  <protectedRanges>
    <protectedRange sqref="AU6" name="Диапазон1"/>
  </protectedRanges>
  <mergeCells count="25">
    <mergeCell ref="A10:G10"/>
    <mergeCell ref="AF4:AH4"/>
    <mergeCell ref="AI4:AK4"/>
    <mergeCell ref="AC4:AE4"/>
    <mergeCell ref="AL4:AN4"/>
    <mergeCell ref="AO4:AQ4"/>
    <mergeCell ref="AR4:AT5"/>
    <mergeCell ref="B6:C6"/>
    <mergeCell ref="AR6:AT6"/>
    <mergeCell ref="AU4:AU5"/>
    <mergeCell ref="A1:W1"/>
    <mergeCell ref="A3:A5"/>
    <mergeCell ref="B3:C5"/>
    <mergeCell ref="D3:D5"/>
    <mergeCell ref="E3:P3"/>
    <mergeCell ref="T3:AE3"/>
    <mergeCell ref="AF3:AH3"/>
    <mergeCell ref="E4:G4"/>
    <mergeCell ref="H4:J4"/>
    <mergeCell ref="K4:M4"/>
    <mergeCell ref="N4:P4"/>
    <mergeCell ref="Q4:S4"/>
    <mergeCell ref="T4:V4"/>
    <mergeCell ref="W4:Y4"/>
    <mergeCell ref="Z4:AB4"/>
  </mergeCells>
  <pageMargins left="0.7" right="0.7" top="0.75" bottom="0.75" header="0.3" footer="0.3"/>
  <pageSetup paperSize="9" scale="2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121"/>
  <sheetViews>
    <sheetView view="pageBreakPreview" zoomScaleNormal="70" zoomScaleSheetLayoutView="100" workbookViewId="0">
      <selection activeCell="I27" sqref="I26:I27"/>
    </sheetView>
  </sheetViews>
  <sheetFormatPr defaultRowHeight="15"/>
  <cols>
    <col min="3" max="3" width="33.7109375" customWidth="1"/>
    <col min="4" max="4" width="28.28515625" customWidth="1"/>
    <col min="5" max="5" width="19.5703125" customWidth="1"/>
  </cols>
  <sheetData>
    <row r="1" spans="1:5" ht="18.75">
      <c r="A1" s="24" t="s">
        <v>94</v>
      </c>
      <c r="B1" s="25"/>
      <c r="C1" s="25"/>
      <c r="D1" s="25"/>
      <c r="E1" s="25"/>
    </row>
    <row r="2" spans="1:5" s="23" customFormat="1">
      <c r="A2" s="292"/>
      <c r="B2" s="292"/>
      <c r="C2" s="292"/>
      <c r="D2" s="292"/>
      <c r="E2" s="292"/>
    </row>
    <row r="3" spans="1:5">
      <c r="A3" s="305" t="s">
        <v>14</v>
      </c>
      <c r="B3" s="301" t="s">
        <v>87</v>
      </c>
      <c r="C3" s="302"/>
      <c r="D3" s="78"/>
      <c r="E3" s="313" t="s">
        <v>28</v>
      </c>
    </row>
    <row r="4" spans="1:5">
      <c r="A4" s="306"/>
      <c r="B4" s="303"/>
      <c r="C4" s="304"/>
      <c r="D4" s="69" t="s">
        <v>21</v>
      </c>
      <c r="E4" s="313"/>
    </row>
    <row r="5" spans="1:5" ht="17.25" customHeight="1">
      <c r="A5" s="314" t="s">
        <v>27</v>
      </c>
      <c r="B5" s="315"/>
      <c r="C5" s="315"/>
      <c r="D5" s="315"/>
      <c r="E5" s="316"/>
    </row>
    <row r="6" spans="1:5">
      <c r="A6" s="70">
        <v>1</v>
      </c>
      <c r="B6" s="293" t="s">
        <v>22</v>
      </c>
      <c r="C6" s="294"/>
      <c r="D6" s="79">
        <f>D9+D15+D21</f>
        <v>23</v>
      </c>
      <c r="E6" s="49">
        <f>'№34. Пед. работники МДОО и гос'!D6</f>
        <v>23</v>
      </c>
    </row>
    <row r="7" spans="1:5">
      <c r="A7" s="72"/>
      <c r="B7" s="295" t="s">
        <v>0</v>
      </c>
      <c r="C7" s="296"/>
      <c r="D7" s="60">
        <v>23</v>
      </c>
      <c r="E7" s="73"/>
    </row>
    <row r="8" spans="1:5">
      <c r="A8" s="72"/>
      <c r="B8" s="295" t="s">
        <v>9</v>
      </c>
      <c r="C8" s="296"/>
      <c r="D8" s="60"/>
      <c r="E8" s="73"/>
    </row>
    <row r="9" spans="1:5">
      <c r="A9" s="70">
        <v>2</v>
      </c>
      <c r="B9" s="70" t="s">
        <v>23</v>
      </c>
      <c r="C9" s="70"/>
      <c r="D9" s="80">
        <f>SUM(D10:D11)</f>
        <v>13</v>
      </c>
      <c r="E9" s="73"/>
    </row>
    <row r="10" spans="1:5">
      <c r="A10" s="72"/>
      <c r="B10" s="295" t="s">
        <v>0</v>
      </c>
      <c r="C10" s="296"/>
      <c r="D10" s="60">
        <v>13</v>
      </c>
      <c r="E10" s="73"/>
    </row>
    <row r="11" spans="1:5">
      <c r="A11" s="72"/>
      <c r="B11" s="295" t="s">
        <v>9</v>
      </c>
      <c r="C11" s="296"/>
      <c r="D11" s="60"/>
      <c r="E11" s="73"/>
    </row>
    <row r="12" spans="1:5">
      <c r="A12" s="70">
        <v>3</v>
      </c>
      <c r="B12" s="293" t="s">
        <v>24</v>
      </c>
      <c r="C12" s="294"/>
      <c r="D12" s="79">
        <f>SUM(D13:D14)</f>
        <v>13</v>
      </c>
      <c r="E12" s="73"/>
    </row>
    <row r="13" spans="1:5">
      <c r="A13" s="72"/>
      <c r="B13" s="295" t="s">
        <v>0</v>
      </c>
      <c r="C13" s="296"/>
      <c r="D13" s="60">
        <v>13</v>
      </c>
      <c r="E13" s="73"/>
    </row>
    <row r="14" spans="1:5">
      <c r="A14" s="72"/>
      <c r="B14" s="295" t="s">
        <v>9</v>
      </c>
      <c r="C14" s="296"/>
      <c r="D14" s="60"/>
      <c r="E14" s="73"/>
    </row>
    <row r="15" spans="1:5">
      <c r="A15" s="70">
        <v>4</v>
      </c>
      <c r="B15" s="293" t="s">
        <v>25</v>
      </c>
      <c r="C15" s="294"/>
      <c r="D15" s="79">
        <f>SUM(D16:D17)</f>
        <v>10</v>
      </c>
      <c r="E15" s="73"/>
    </row>
    <row r="16" spans="1:5">
      <c r="A16" s="72"/>
      <c r="B16" s="295" t="s">
        <v>0</v>
      </c>
      <c r="C16" s="296"/>
      <c r="D16" s="60">
        <v>10</v>
      </c>
      <c r="E16" s="73"/>
    </row>
    <row r="17" spans="1:5">
      <c r="A17" s="72"/>
      <c r="B17" s="295" t="s">
        <v>9</v>
      </c>
      <c r="C17" s="296"/>
      <c r="D17" s="60"/>
      <c r="E17" s="73"/>
    </row>
    <row r="18" spans="1:5">
      <c r="A18" s="70">
        <v>5</v>
      </c>
      <c r="B18" s="293" t="s">
        <v>24</v>
      </c>
      <c r="C18" s="294"/>
      <c r="D18" s="79">
        <f>SUM(D19:D20)</f>
        <v>10</v>
      </c>
      <c r="E18" s="73"/>
    </row>
    <row r="19" spans="1:5">
      <c r="A19" s="72"/>
      <c r="B19" s="295" t="s">
        <v>0</v>
      </c>
      <c r="C19" s="296"/>
      <c r="D19" s="60">
        <v>10</v>
      </c>
      <c r="E19" s="73"/>
    </row>
    <row r="20" spans="1:5">
      <c r="A20" s="72"/>
      <c r="B20" s="295" t="s">
        <v>9</v>
      </c>
      <c r="C20" s="296"/>
      <c r="D20" s="60"/>
      <c r="E20" s="73"/>
    </row>
    <row r="21" spans="1:5">
      <c r="A21" s="70">
        <v>6</v>
      </c>
      <c r="B21" s="297" t="s">
        <v>40</v>
      </c>
      <c r="C21" s="298"/>
      <c r="D21" s="79">
        <f>D22+D23</f>
        <v>0</v>
      </c>
      <c r="E21" s="82"/>
    </row>
    <row r="22" spans="1:5">
      <c r="A22" s="72"/>
      <c r="B22" s="295" t="s">
        <v>0</v>
      </c>
      <c r="C22" s="296"/>
      <c r="D22" s="60">
        <v>0</v>
      </c>
      <c r="E22" s="73"/>
    </row>
    <row r="23" spans="1:5">
      <c r="A23" s="72"/>
      <c r="B23" s="295" t="s">
        <v>9</v>
      </c>
      <c r="C23" s="296"/>
      <c r="D23" s="60">
        <v>0</v>
      </c>
      <c r="E23" s="73"/>
    </row>
    <row r="24" spans="1:5">
      <c r="A24" s="70">
        <v>7</v>
      </c>
      <c r="B24" s="293" t="s">
        <v>39</v>
      </c>
      <c r="C24" s="294"/>
      <c r="D24" s="79">
        <f>SUM(D25:D26)</f>
        <v>0</v>
      </c>
      <c r="E24" s="73"/>
    </row>
    <row r="25" spans="1:5">
      <c r="A25" s="72"/>
      <c r="B25" s="295" t="s">
        <v>0</v>
      </c>
      <c r="C25" s="296"/>
      <c r="D25" s="60"/>
      <c r="E25" s="73"/>
    </row>
    <row r="26" spans="1:5">
      <c r="A26" s="72"/>
      <c r="B26" s="295" t="s">
        <v>9</v>
      </c>
      <c r="C26" s="296"/>
      <c r="D26" s="60"/>
      <c r="E26" s="73"/>
    </row>
    <row r="27" spans="1:5">
      <c r="A27" s="307" t="s">
        <v>29</v>
      </c>
      <c r="B27" s="308"/>
      <c r="C27" s="308"/>
      <c r="D27" s="308"/>
      <c r="E27" s="309"/>
    </row>
    <row r="28" spans="1:5">
      <c r="A28" s="70">
        <v>1</v>
      </c>
      <c r="B28" s="293" t="s">
        <v>22</v>
      </c>
      <c r="C28" s="294"/>
      <c r="D28" s="79">
        <f>D31+D37+D43</f>
        <v>0</v>
      </c>
      <c r="E28" s="49">
        <f>'№36. Пед. работники ЧДОО и ИП'!D6</f>
        <v>0</v>
      </c>
    </row>
    <row r="29" spans="1:5">
      <c r="A29" s="72"/>
      <c r="B29" s="295" t="s">
        <v>0</v>
      </c>
      <c r="C29" s="296"/>
      <c r="D29" s="60"/>
      <c r="E29" s="73"/>
    </row>
    <row r="30" spans="1:5">
      <c r="A30" s="72"/>
      <c r="B30" s="295" t="s">
        <v>9</v>
      </c>
      <c r="C30" s="296"/>
      <c r="D30" s="60"/>
      <c r="E30" s="73"/>
    </row>
    <row r="31" spans="1:5">
      <c r="A31" s="70">
        <v>2</v>
      </c>
      <c r="B31" s="70" t="s">
        <v>23</v>
      </c>
      <c r="C31" s="70"/>
      <c r="D31" s="80">
        <f>SUM(D32:D33)</f>
        <v>0</v>
      </c>
      <c r="E31" s="73"/>
    </row>
    <row r="32" spans="1:5">
      <c r="A32" s="72"/>
      <c r="B32" s="295" t="s">
        <v>0</v>
      </c>
      <c r="C32" s="296"/>
      <c r="D32" s="60"/>
      <c r="E32" s="73"/>
    </row>
    <row r="33" spans="1:5">
      <c r="A33" s="72"/>
      <c r="B33" s="295" t="s">
        <v>9</v>
      </c>
      <c r="C33" s="296"/>
      <c r="D33" s="60"/>
      <c r="E33" s="73"/>
    </row>
    <row r="34" spans="1:5">
      <c r="A34" s="70">
        <v>3</v>
      </c>
      <c r="B34" s="293" t="s">
        <v>24</v>
      </c>
      <c r="C34" s="294"/>
      <c r="D34" s="79">
        <f>SUM(D35:D36)</f>
        <v>0</v>
      </c>
      <c r="E34" s="73"/>
    </row>
    <row r="35" spans="1:5">
      <c r="A35" s="72"/>
      <c r="B35" s="295" t="s">
        <v>0</v>
      </c>
      <c r="C35" s="296"/>
      <c r="D35" s="60"/>
      <c r="E35" s="73"/>
    </row>
    <row r="36" spans="1:5">
      <c r="A36" s="72"/>
      <c r="B36" s="295" t="s">
        <v>9</v>
      </c>
      <c r="C36" s="296"/>
      <c r="D36" s="60"/>
      <c r="E36" s="73"/>
    </row>
    <row r="37" spans="1:5">
      <c r="A37" s="70">
        <v>4</v>
      </c>
      <c r="B37" s="293" t="s">
        <v>25</v>
      </c>
      <c r="C37" s="294"/>
      <c r="D37" s="79">
        <f>SUM(D38:D39)</f>
        <v>0</v>
      </c>
      <c r="E37" s="73"/>
    </row>
    <row r="38" spans="1:5">
      <c r="A38" s="72"/>
      <c r="B38" s="295" t="s">
        <v>0</v>
      </c>
      <c r="C38" s="296"/>
      <c r="D38" s="60"/>
      <c r="E38" s="73"/>
    </row>
    <row r="39" spans="1:5">
      <c r="A39" s="72"/>
      <c r="B39" s="295" t="s">
        <v>9</v>
      </c>
      <c r="C39" s="296"/>
      <c r="D39" s="60"/>
      <c r="E39" s="73"/>
    </row>
    <row r="40" spans="1:5">
      <c r="A40" s="70">
        <v>5</v>
      </c>
      <c r="B40" s="293" t="s">
        <v>24</v>
      </c>
      <c r="C40" s="294"/>
      <c r="D40" s="79">
        <f>SUM(D41:D42)</f>
        <v>0</v>
      </c>
      <c r="E40" s="73"/>
    </row>
    <row r="41" spans="1:5">
      <c r="A41" s="72"/>
      <c r="B41" s="295" t="s">
        <v>0</v>
      </c>
      <c r="C41" s="296"/>
      <c r="D41" s="60"/>
      <c r="E41" s="73"/>
    </row>
    <row r="42" spans="1:5">
      <c r="A42" s="72"/>
      <c r="B42" s="295" t="s">
        <v>9</v>
      </c>
      <c r="C42" s="296"/>
      <c r="D42" s="60"/>
      <c r="E42" s="73"/>
    </row>
    <row r="43" spans="1:5">
      <c r="A43" s="70">
        <v>6</v>
      </c>
      <c r="B43" s="297" t="s">
        <v>40</v>
      </c>
      <c r="C43" s="298"/>
      <c r="D43" s="79">
        <f>D44+D45</f>
        <v>0</v>
      </c>
      <c r="E43" s="73"/>
    </row>
    <row r="44" spans="1:5">
      <c r="A44" s="72"/>
      <c r="B44" s="295" t="s">
        <v>0</v>
      </c>
      <c r="C44" s="296"/>
      <c r="D44" s="60">
        <v>0</v>
      </c>
      <c r="E44" s="73"/>
    </row>
    <row r="45" spans="1:5">
      <c r="A45" s="72"/>
      <c r="B45" s="295" t="s">
        <v>9</v>
      </c>
      <c r="C45" s="296"/>
      <c r="D45" s="60">
        <v>0</v>
      </c>
      <c r="E45" s="73"/>
    </row>
    <row r="46" spans="1:5">
      <c r="A46" s="70">
        <v>7</v>
      </c>
      <c r="B46" s="293" t="s">
        <v>39</v>
      </c>
      <c r="C46" s="294"/>
      <c r="D46" s="79">
        <f>SUM(D47:D48)</f>
        <v>0</v>
      </c>
      <c r="E46" s="73"/>
    </row>
    <row r="47" spans="1:5">
      <c r="A47" s="72"/>
      <c r="B47" s="295" t="s">
        <v>0</v>
      </c>
      <c r="C47" s="296"/>
      <c r="D47" s="60">
        <v>0</v>
      </c>
      <c r="E47" s="73"/>
    </row>
    <row r="48" spans="1:5">
      <c r="A48" s="72"/>
      <c r="B48" s="295" t="s">
        <v>9</v>
      </c>
      <c r="C48" s="296"/>
      <c r="D48" s="60">
        <v>0</v>
      </c>
      <c r="E48" s="73"/>
    </row>
    <row r="49" spans="1:5">
      <c r="A49" s="307" t="s">
        <v>30</v>
      </c>
      <c r="B49" s="308"/>
      <c r="C49" s="308"/>
      <c r="D49" s="308"/>
      <c r="E49" s="309"/>
    </row>
    <row r="50" spans="1:5">
      <c r="A50" s="70">
        <v>1</v>
      </c>
      <c r="B50" s="293" t="s">
        <v>22</v>
      </c>
      <c r="C50" s="294"/>
      <c r="D50" s="79">
        <f>D53+D59+D65</f>
        <v>0</v>
      </c>
      <c r="E50" s="49">
        <f>'№38. Пед. работники школа-сад'!D6</f>
        <v>0</v>
      </c>
    </row>
    <row r="51" spans="1:5">
      <c r="A51" s="72"/>
      <c r="B51" s="295" t="s">
        <v>0</v>
      </c>
      <c r="C51" s="296"/>
      <c r="D51" s="60">
        <v>0</v>
      </c>
      <c r="E51" s="73"/>
    </row>
    <row r="52" spans="1:5">
      <c r="A52" s="72"/>
      <c r="B52" s="295" t="s">
        <v>9</v>
      </c>
      <c r="C52" s="296"/>
      <c r="D52" s="60">
        <v>0</v>
      </c>
      <c r="E52" s="73"/>
    </row>
    <row r="53" spans="1:5">
      <c r="A53" s="70">
        <v>2</v>
      </c>
      <c r="B53" s="70" t="s">
        <v>23</v>
      </c>
      <c r="C53" s="70"/>
      <c r="D53" s="80">
        <f>SUM(D54:D55)</f>
        <v>0</v>
      </c>
      <c r="E53" s="73"/>
    </row>
    <row r="54" spans="1:5">
      <c r="A54" s="72"/>
      <c r="B54" s="295" t="s">
        <v>0</v>
      </c>
      <c r="C54" s="296"/>
      <c r="D54" s="60">
        <v>0</v>
      </c>
      <c r="E54" s="73"/>
    </row>
    <row r="55" spans="1:5">
      <c r="A55" s="72"/>
      <c r="B55" s="295" t="s">
        <v>9</v>
      </c>
      <c r="C55" s="296"/>
      <c r="D55" s="60">
        <v>0</v>
      </c>
      <c r="E55" s="73"/>
    </row>
    <row r="56" spans="1:5">
      <c r="A56" s="70">
        <v>3</v>
      </c>
      <c r="B56" s="293" t="s">
        <v>24</v>
      </c>
      <c r="C56" s="294"/>
      <c r="D56" s="79">
        <f>SUM(D57:D58)</f>
        <v>0</v>
      </c>
      <c r="E56" s="73"/>
    </row>
    <row r="57" spans="1:5">
      <c r="A57" s="72"/>
      <c r="B57" s="295" t="s">
        <v>0</v>
      </c>
      <c r="C57" s="296"/>
      <c r="D57" s="60">
        <v>0</v>
      </c>
      <c r="E57" s="73"/>
    </row>
    <row r="58" spans="1:5">
      <c r="A58" s="72"/>
      <c r="B58" s="295" t="s">
        <v>9</v>
      </c>
      <c r="C58" s="296"/>
      <c r="D58" s="60">
        <v>0</v>
      </c>
      <c r="E58" s="73"/>
    </row>
    <row r="59" spans="1:5">
      <c r="A59" s="70">
        <v>4</v>
      </c>
      <c r="B59" s="293" t="s">
        <v>25</v>
      </c>
      <c r="C59" s="294"/>
      <c r="D59" s="79">
        <f>SUM(D60:D61)</f>
        <v>0</v>
      </c>
      <c r="E59" s="73"/>
    </row>
    <row r="60" spans="1:5">
      <c r="A60" s="72"/>
      <c r="B60" s="295" t="s">
        <v>0</v>
      </c>
      <c r="C60" s="296"/>
      <c r="D60" s="60">
        <v>0</v>
      </c>
      <c r="E60" s="73"/>
    </row>
    <row r="61" spans="1:5">
      <c r="A61" s="72"/>
      <c r="B61" s="295" t="s">
        <v>9</v>
      </c>
      <c r="C61" s="296"/>
      <c r="D61" s="60">
        <v>0</v>
      </c>
      <c r="E61" s="73"/>
    </row>
    <row r="62" spans="1:5">
      <c r="A62" s="70">
        <v>5</v>
      </c>
      <c r="B62" s="293" t="s">
        <v>24</v>
      </c>
      <c r="C62" s="294"/>
      <c r="D62" s="79">
        <f>SUM(D63:D64)</f>
        <v>0</v>
      </c>
      <c r="E62" s="73"/>
    </row>
    <row r="63" spans="1:5">
      <c r="A63" s="72"/>
      <c r="B63" s="295" t="s">
        <v>0</v>
      </c>
      <c r="C63" s="296"/>
      <c r="D63" s="60">
        <v>0</v>
      </c>
      <c r="E63" s="73"/>
    </row>
    <row r="64" spans="1:5">
      <c r="A64" s="72"/>
      <c r="B64" s="295" t="s">
        <v>9</v>
      </c>
      <c r="C64" s="296"/>
      <c r="D64" s="60">
        <v>0</v>
      </c>
      <c r="E64" s="73"/>
    </row>
    <row r="65" spans="1:5">
      <c r="A65" s="70">
        <v>6</v>
      </c>
      <c r="B65" s="297" t="s">
        <v>40</v>
      </c>
      <c r="C65" s="298"/>
      <c r="D65" s="79">
        <f>D66+D67</f>
        <v>0</v>
      </c>
      <c r="E65" s="73"/>
    </row>
    <row r="66" spans="1:5">
      <c r="A66" s="72"/>
      <c r="B66" s="295" t="s">
        <v>0</v>
      </c>
      <c r="C66" s="296"/>
      <c r="D66" s="60">
        <v>0</v>
      </c>
      <c r="E66" s="73"/>
    </row>
    <row r="67" spans="1:5">
      <c r="A67" s="72"/>
      <c r="B67" s="295" t="s">
        <v>9</v>
      </c>
      <c r="C67" s="296"/>
      <c r="D67" s="60">
        <v>0</v>
      </c>
      <c r="E67" s="73"/>
    </row>
    <row r="68" spans="1:5">
      <c r="A68" s="70">
        <v>7</v>
      </c>
      <c r="B68" s="293" t="s">
        <v>39</v>
      </c>
      <c r="C68" s="294"/>
      <c r="D68" s="79">
        <f>SUM(D69:D70)</f>
        <v>0</v>
      </c>
      <c r="E68" s="73"/>
    </row>
    <row r="69" spans="1:5">
      <c r="A69" s="72"/>
      <c r="B69" s="295" t="s">
        <v>0</v>
      </c>
      <c r="C69" s="296"/>
      <c r="D69" s="60">
        <v>0</v>
      </c>
      <c r="E69" s="73"/>
    </row>
    <row r="70" spans="1:5">
      <c r="A70" s="72"/>
      <c r="B70" s="295" t="s">
        <v>9</v>
      </c>
      <c r="C70" s="296"/>
      <c r="D70" s="60">
        <v>0</v>
      </c>
      <c r="E70" s="73"/>
    </row>
    <row r="71" spans="1:5">
      <c r="A71" s="307" t="s">
        <v>79</v>
      </c>
      <c r="B71" s="308"/>
      <c r="C71" s="308"/>
      <c r="D71" s="308"/>
      <c r="E71" s="309"/>
    </row>
    <row r="72" spans="1:5">
      <c r="A72" s="70">
        <v>1</v>
      </c>
      <c r="B72" s="293" t="s">
        <v>22</v>
      </c>
      <c r="C72" s="294"/>
      <c r="D72" s="79">
        <f>D75+D81+D87</f>
        <v>0</v>
      </c>
      <c r="E72" s="49">
        <f>'№40 Пед. работн ОО с дошк групп'!D6</f>
        <v>0</v>
      </c>
    </row>
    <row r="73" spans="1:5">
      <c r="A73" s="72"/>
      <c r="B73" s="295" t="s">
        <v>0</v>
      </c>
      <c r="C73" s="296"/>
      <c r="D73" s="60">
        <v>0</v>
      </c>
      <c r="E73" s="73"/>
    </row>
    <row r="74" spans="1:5">
      <c r="A74" s="72"/>
      <c r="B74" s="295" t="s">
        <v>9</v>
      </c>
      <c r="C74" s="296"/>
      <c r="D74" s="60"/>
      <c r="E74" s="73"/>
    </row>
    <row r="75" spans="1:5">
      <c r="A75" s="70">
        <v>2</v>
      </c>
      <c r="B75" s="70" t="s">
        <v>23</v>
      </c>
      <c r="C75" s="70"/>
      <c r="D75" s="80">
        <f>SUM(D76:D77)</f>
        <v>0</v>
      </c>
      <c r="E75" s="73"/>
    </row>
    <row r="76" spans="1:5">
      <c r="A76" s="72"/>
      <c r="B76" s="295" t="s">
        <v>0</v>
      </c>
      <c r="C76" s="296"/>
      <c r="D76" s="60">
        <v>0</v>
      </c>
      <c r="E76" s="73"/>
    </row>
    <row r="77" spans="1:5">
      <c r="A77" s="72"/>
      <c r="B77" s="295" t="s">
        <v>9</v>
      </c>
      <c r="C77" s="296"/>
      <c r="D77" s="60"/>
      <c r="E77" s="73"/>
    </row>
    <row r="78" spans="1:5">
      <c r="A78" s="70">
        <v>3</v>
      </c>
      <c r="B78" s="293" t="s">
        <v>24</v>
      </c>
      <c r="C78" s="294"/>
      <c r="D78" s="79">
        <f>SUM(D79:D80)</f>
        <v>0</v>
      </c>
      <c r="E78" s="73"/>
    </row>
    <row r="79" spans="1:5">
      <c r="A79" s="72"/>
      <c r="B79" s="295" t="s">
        <v>0</v>
      </c>
      <c r="C79" s="296"/>
      <c r="D79" s="60">
        <v>0</v>
      </c>
      <c r="E79" s="73"/>
    </row>
    <row r="80" spans="1:5">
      <c r="A80" s="72"/>
      <c r="B80" s="295" t="s">
        <v>9</v>
      </c>
      <c r="C80" s="296"/>
      <c r="D80" s="60"/>
      <c r="E80" s="73"/>
    </row>
    <row r="81" spans="1:5">
      <c r="A81" s="70">
        <v>4</v>
      </c>
      <c r="B81" s="293" t="s">
        <v>25</v>
      </c>
      <c r="C81" s="294"/>
      <c r="D81" s="79">
        <f>SUM(D82:D83)</f>
        <v>0</v>
      </c>
      <c r="E81" s="73"/>
    </row>
    <row r="82" spans="1:5">
      <c r="A82" s="72"/>
      <c r="B82" s="295" t="s">
        <v>0</v>
      </c>
      <c r="C82" s="296"/>
      <c r="D82" s="60">
        <v>0</v>
      </c>
      <c r="E82" s="73"/>
    </row>
    <row r="83" spans="1:5">
      <c r="A83" s="72"/>
      <c r="B83" s="295" t="s">
        <v>9</v>
      </c>
      <c r="C83" s="296"/>
      <c r="D83" s="60"/>
      <c r="E83" s="73"/>
    </row>
    <row r="84" spans="1:5">
      <c r="A84" s="70">
        <v>5</v>
      </c>
      <c r="B84" s="293" t="s">
        <v>24</v>
      </c>
      <c r="C84" s="294"/>
      <c r="D84" s="79">
        <f>SUM(D85:D86)</f>
        <v>0</v>
      </c>
      <c r="E84" s="73"/>
    </row>
    <row r="85" spans="1:5">
      <c r="A85" s="72"/>
      <c r="B85" s="295" t="s">
        <v>0</v>
      </c>
      <c r="C85" s="296"/>
      <c r="D85" s="60">
        <v>0</v>
      </c>
      <c r="E85" s="73"/>
    </row>
    <row r="86" spans="1:5">
      <c r="A86" s="72"/>
      <c r="B86" s="295" t="s">
        <v>9</v>
      </c>
      <c r="C86" s="296"/>
      <c r="D86" s="60"/>
      <c r="E86" s="73"/>
    </row>
    <row r="87" spans="1:5">
      <c r="A87" s="70">
        <v>6</v>
      </c>
      <c r="B87" s="297" t="s">
        <v>40</v>
      </c>
      <c r="C87" s="298"/>
      <c r="D87" s="79">
        <f>D88+D89</f>
        <v>0</v>
      </c>
      <c r="E87" s="73"/>
    </row>
    <row r="88" spans="1:5">
      <c r="A88" s="72"/>
      <c r="B88" s="295" t="s">
        <v>0</v>
      </c>
      <c r="C88" s="296"/>
      <c r="D88" s="60">
        <v>0</v>
      </c>
      <c r="E88" s="73"/>
    </row>
    <row r="89" spans="1:5">
      <c r="A89" s="72"/>
      <c r="B89" s="295" t="s">
        <v>9</v>
      </c>
      <c r="C89" s="296"/>
      <c r="D89" s="60">
        <v>0</v>
      </c>
      <c r="E89" s="73"/>
    </row>
    <row r="90" spans="1:5">
      <c r="A90" s="70">
        <v>7</v>
      </c>
      <c r="B90" s="293" t="s">
        <v>39</v>
      </c>
      <c r="C90" s="294"/>
      <c r="D90" s="79">
        <f>SUM(D91:D92)</f>
        <v>0</v>
      </c>
      <c r="E90" s="73"/>
    </row>
    <row r="91" spans="1:5">
      <c r="A91" s="72"/>
      <c r="B91" s="295" t="s">
        <v>0</v>
      </c>
      <c r="C91" s="296"/>
      <c r="D91" s="60">
        <v>0</v>
      </c>
      <c r="E91" s="73"/>
    </row>
    <row r="92" spans="1:5">
      <c r="A92" s="72"/>
      <c r="B92" s="295" t="s">
        <v>9</v>
      </c>
      <c r="C92" s="296"/>
      <c r="D92" s="60">
        <v>0</v>
      </c>
      <c r="E92" s="73"/>
    </row>
    <row r="93" spans="1:5">
      <c r="A93" s="307" t="s">
        <v>26</v>
      </c>
      <c r="B93" s="308"/>
      <c r="C93" s="308"/>
      <c r="D93" s="308"/>
      <c r="E93" s="309"/>
    </row>
    <row r="94" spans="1:5">
      <c r="A94" s="70">
        <v>1</v>
      </c>
      <c r="B94" s="293" t="s">
        <v>22</v>
      </c>
      <c r="C94" s="294"/>
      <c r="D94" s="79">
        <f>D97+D103+D109</f>
        <v>23</v>
      </c>
      <c r="E94" s="49">
        <f>'№42 Всего пед. работн '!D6</f>
        <v>23</v>
      </c>
    </row>
    <row r="95" spans="1:5">
      <c r="A95" s="75"/>
      <c r="B95" s="299" t="s">
        <v>0</v>
      </c>
      <c r="C95" s="300"/>
      <c r="D95" s="81">
        <f>D7+D29+D51+D73</f>
        <v>23</v>
      </c>
      <c r="E95" s="73"/>
    </row>
    <row r="96" spans="1:5">
      <c r="A96" s="75"/>
      <c r="B96" s="299" t="s">
        <v>9</v>
      </c>
      <c r="C96" s="300"/>
      <c r="D96" s="81">
        <f>D8+D30+D52+D74</f>
        <v>0</v>
      </c>
      <c r="E96" s="73"/>
    </row>
    <row r="97" spans="1:5">
      <c r="A97" s="70">
        <v>2</v>
      </c>
      <c r="B97" s="70" t="s">
        <v>23</v>
      </c>
      <c r="C97" s="70"/>
      <c r="D97" s="80">
        <f>SUM(D98:D99)</f>
        <v>13</v>
      </c>
      <c r="E97" s="73"/>
    </row>
    <row r="98" spans="1:5">
      <c r="A98" s="75"/>
      <c r="B98" s="299" t="s">
        <v>0</v>
      </c>
      <c r="C98" s="300"/>
      <c r="D98" s="81">
        <f>D10+D32+D54+D76</f>
        <v>13</v>
      </c>
      <c r="E98" s="73"/>
    </row>
    <row r="99" spans="1:5">
      <c r="A99" s="75"/>
      <c r="B99" s="299" t="s">
        <v>9</v>
      </c>
      <c r="C99" s="300"/>
      <c r="D99" s="81">
        <f>D11+D33+D55+D77</f>
        <v>0</v>
      </c>
      <c r="E99" s="73"/>
    </row>
    <row r="100" spans="1:5">
      <c r="A100" s="70">
        <v>3</v>
      </c>
      <c r="B100" s="293" t="s">
        <v>24</v>
      </c>
      <c r="C100" s="294"/>
      <c r="D100" s="79">
        <f>SUM(D101:D102)</f>
        <v>13</v>
      </c>
      <c r="E100" s="73"/>
    </row>
    <row r="101" spans="1:5">
      <c r="A101" s="75"/>
      <c r="B101" s="299" t="s">
        <v>0</v>
      </c>
      <c r="C101" s="300"/>
      <c r="D101" s="81">
        <f>D13+D35+D57+D79</f>
        <v>13</v>
      </c>
      <c r="E101" s="73"/>
    </row>
    <row r="102" spans="1:5">
      <c r="A102" s="75"/>
      <c r="B102" s="299" t="s">
        <v>9</v>
      </c>
      <c r="C102" s="300"/>
      <c r="D102" s="81">
        <f>D14+D36+D58+D80</f>
        <v>0</v>
      </c>
      <c r="E102" s="73"/>
    </row>
    <row r="103" spans="1:5">
      <c r="A103" s="70">
        <v>4</v>
      </c>
      <c r="B103" s="293" t="s">
        <v>25</v>
      </c>
      <c r="C103" s="294"/>
      <c r="D103" s="79">
        <f>SUM(D104:D105)</f>
        <v>10</v>
      </c>
      <c r="E103" s="73"/>
    </row>
    <row r="104" spans="1:5">
      <c r="A104" s="75"/>
      <c r="B104" s="299" t="s">
        <v>0</v>
      </c>
      <c r="C104" s="300"/>
      <c r="D104" s="81">
        <f>D16+D38+D60+D82</f>
        <v>10</v>
      </c>
      <c r="E104" s="73"/>
    </row>
    <row r="105" spans="1:5">
      <c r="A105" s="75"/>
      <c r="B105" s="299" t="s">
        <v>9</v>
      </c>
      <c r="C105" s="300"/>
      <c r="D105" s="81">
        <f>D17+D39+D61+D83</f>
        <v>0</v>
      </c>
      <c r="E105" s="73"/>
    </row>
    <row r="106" spans="1:5">
      <c r="A106" s="70">
        <v>5</v>
      </c>
      <c r="B106" s="293" t="s">
        <v>24</v>
      </c>
      <c r="C106" s="294"/>
      <c r="D106" s="79">
        <f>SUM(D107:D108)</f>
        <v>10</v>
      </c>
      <c r="E106" s="73"/>
    </row>
    <row r="107" spans="1:5">
      <c r="A107" s="75"/>
      <c r="B107" s="299" t="s">
        <v>0</v>
      </c>
      <c r="C107" s="300"/>
      <c r="D107" s="81">
        <f>D19+D41+D63+D85</f>
        <v>10</v>
      </c>
      <c r="E107" s="73"/>
    </row>
    <row r="108" spans="1:5">
      <c r="A108" s="75"/>
      <c r="B108" s="299" t="s">
        <v>9</v>
      </c>
      <c r="C108" s="300"/>
      <c r="D108" s="81">
        <f>D20+D42+D64+D86</f>
        <v>0</v>
      </c>
      <c r="E108" s="73"/>
    </row>
    <row r="109" spans="1:5">
      <c r="A109" s="70">
        <v>6</v>
      </c>
      <c r="B109" s="297" t="s">
        <v>40</v>
      </c>
      <c r="C109" s="298"/>
      <c r="D109" s="81">
        <f>D110+D111</f>
        <v>0</v>
      </c>
      <c r="E109" s="73"/>
    </row>
    <row r="110" spans="1:5">
      <c r="A110" s="75"/>
      <c r="B110" s="299" t="s">
        <v>0</v>
      </c>
      <c r="C110" s="300"/>
      <c r="D110" s="81">
        <f>D22+D44+D66+D88</f>
        <v>0</v>
      </c>
      <c r="E110" s="73"/>
    </row>
    <row r="111" spans="1:5">
      <c r="A111" s="75"/>
      <c r="B111" s="299" t="s">
        <v>9</v>
      </c>
      <c r="C111" s="300"/>
      <c r="D111" s="81">
        <f>D23+D45+D67+D89</f>
        <v>0</v>
      </c>
      <c r="E111" s="73"/>
    </row>
    <row r="112" spans="1:5">
      <c r="A112" s="70">
        <v>7</v>
      </c>
      <c r="B112" s="293" t="s">
        <v>39</v>
      </c>
      <c r="C112" s="294"/>
      <c r="D112" s="79">
        <f>SUM(D113:D114)</f>
        <v>0</v>
      </c>
      <c r="E112" s="73"/>
    </row>
    <row r="113" spans="1:9">
      <c r="A113" s="75"/>
      <c r="B113" s="299" t="s">
        <v>0</v>
      </c>
      <c r="C113" s="300"/>
      <c r="D113" s="81">
        <f>D25+D47+D69+D91</f>
        <v>0</v>
      </c>
      <c r="E113" s="73"/>
    </row>
    <row r="114" spans="1:9">
      <c r="A114" s="75"/>
      <c r="B114" s="299" t="s">
        <v>9</v>
      </c>
      <c r="C114" s="300"/>
      <c r="D114" s="81">
        <f>D26+D48+D70+D92</f>
        <v>0</v>
      </c>
      <c r="E114" s="73"/>
    </row>
    <row r="115" spans="1:9">
      <c r="A115" s="59"/>
      <c r="B115" s="59"/>
      <c r="C115" s="61"/>
      <c r="D115" s="61"/>
      <c r="E115" s="59"/>
    </row>
    <row r="116" spans="1:9" ht="57.75" customHeight="1">
      <c r="A116" s="311" t="s">
        <v>35</v>
      </c>
      <c r="B116" s="311"/>
      <c r="C116" s="311"/>
      <c r="D116" s="312" t="s">
        <v>36</v>
      </c>
      <c r="E116" s="312"/>
      <c r="F116" s="312"/>
      <c r="G116" s="312"/>
      <c r="H116" s="312"/>
      <c r="I116" s="312"/>
    </row>
    <row r="117" spans="1:9">
      <c r="A117" s="59"/>
      <c r="B117" s="59"/>
      <c r="C117" s="61"/>
      <c r="D117" s="66"/>
      <c r="E117" s="59"/>
      <c r="F117" s="59"/>
    </row>
    <row r="118" spans="1:9" ht="45.75" customHeight="1">
      <c r="A118" s="310" t="s">
        <v>37</v>
      </c>
      <c r="B118" s="310"/>
      <c r="C118" s="310"/>
      <c r="D118" s="310"/>
      <c r="E118" s="310"/>
      <c r="F118" s="59"/>
    </row>
    <row r="119" spans="1:9">
      <c r="D119" s="22"/>
    </row>
    <row r="120" spans="1:9">
      <c r="D120" s="19"/>
    </row>
    <row r="121" spans="1:9">
      <c r="D121" s="19"/>
    </row>
  </sheetData>
  <sheetProtection sheet="1" objects="1" scenarios="1"/>
  <mergeCells count="113">
    <mergeCell ref="B109:C109"/>
    <mergeCell ref="B110:C110"/>
    <mergeCell ref="B111:C111"/>
    <mergeCell ref="B43:C43"/>
    <mergeCell ref="B44:C44"/>
    <mergeCell ref="B45:C45"/>
    <mergeCell ref="B65:C65"/>
    <mergeCell ref="B66:C66"/>
    <mergeCell ref="G116:I116"/>
    <mergeCell ref="B70:C70"/>
    <mergeCell ref="B72:C72"/>
    <mergeCell ref="B73:C73"/>
    <mergeCell ref="B74:C74"/>
    <mergeCell ref="B76:C76"/>
    <mergeCell ref="A71:E71"/>
    <mergeCell ref="B91:C91"/>
    <mergeCell ref="B77:C77"/>
    <mergeCell ref="B78:C78"/>
    <mergeCell ref="B79:C79"/>
    <mergeCell ref="B80:C80"/>
    <mergeCell ref="B81:C81"/>
    <mergeCell ref="B82:C82"/>
    <mergeCell ref="B83:C83"/>
    <mergeCell ref="B84:C84"/>
    <mergeCell ref="A118:E118"/>
    <mergeCell ref="A116:C116"/>
    <mergeCell ref="D116:F116"/>
    <mergeCell ref="E3:E4"/>
    <mergeCell ref="A5:E5"/>
    <mergeCell ref="B20:C20"/>
    <mergeCell ref="B24:C24"/>
    <mergeCell ref="B6:C6"/>
    <mergeCell ref="B7:C7"/>
    <mergeCell ref="B8:C8"/>
    <mergeCell ref="B10:C10"/>
    <mergeCell ref="B15:C15"/>
    <mergeCell ref="B16:C16"/>
    <mergeCell ref="B17:C17"/>
    <mergeCell ref="B18:C18"/>
    <mergeCell ref="B19:C19"/>
    <mergeCell ref="B50:C50"/>
    <mergeCell ref="B51:C51"/>
    <mergeCell ref="B52:C52"/>
    <mergeCell ref="B54:C54"/>
    <mergeCell ref="B29:C29"/>
    <mergeCell ref="B30:C30"/>
    <mergeCell ref="B32:C32"/>
    <mergeCell ref="B33:C33"/>
    <mergeCell ref="B94:C94"/>
    <mergeCell ref="B95:C95"/>
    <mergeCell ref="B96:C96"/>
    <mergeCell ref="B98:C98"/>
    <mergeCell ref="A93:E93"/>
    <mergeCell ref="B39:C39"/>
    <mergeCell ref="A49:E49"/>
    <mergeCell ref="B47:C47"/>
    <mergeCell ref="B48:C48"/>
    <mergeCell ref="B69:C69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8:C68"/>
    <mergeCell ref="B67:C67"/>
    <mergeCell ref="B114:C114"/>
    <mergeCell ref="B3:C4"/>
    <mergeCell ref="A3:A4"/>
    <mergeCell ref="B28:C28"/>
    <mergeCell ref="B105:C105"/>
    <mergeCell ref="B106:C106"/>
    <mergeCell ref="B107:C107"/>
    <mergeCell ref="B108:C108"/>
    <mergeCell ref="B112:C112"/>
    <mergeCell ref="B113:C113"/>
    <mergeCell ref="B99:C99"/>
    <mergeCell ref="B100:C100"/>
    <mergeCell ref="B101:C101"/>
    <mergeCell ref="B102:C102"/>
    <mergeCell ref="B103:C103"/>
    <mergeCell ref="A27:E27"/>
    <mergeCell ref="B85:C85"/>
    <mergeCell ref="B86:C86"/>
    <mergeCell ref="B90:C90"/>
    <mergeCell ref="B87:C87"/>
    <mergeCell ref="B88:C88"/>
    <mergeCell ref="B89:C89"/>
    <mergeCell ref="B104:C104"/>
    <mergeCell ref="B92:C92"/>
    <mergeCell ref="A2:E2"/>
    <mergeCell ref="B40:C40"/>
    <mergeCell ref="B41:C41"/>
    <mergeCell ref="B42:C42"/>
    <mergeCell ref="B46:C46"/>
    <mergeCell ref="B34:C34"/>
    <mergeCell ref="B35:C35"/>
    <mergeCell ref="B36:C36"/>
    <mergeCell ref="B37:C37"/>
    <mergeCell ref="B38:C38"/>
    <mergeCell ref="B26:C26"/>
    <mergeCell ref="B25:C25"/>
    <mergeCell ref="B11:C11"/>
    <mergeCell ref="B12:C12"/>
    <mergeCell ref="B13:C13"/>
    <mergeCell ref="B14:C14"/>
    <mergeCell ref="B21:C21"/>
    <mergeCell ref="B22:C22"/>
    <mergeCell ref="B23:C23"/>
  </mergeCells>
  <pageMargins left="0.7" right="0.7" top="0.75" bottom="0.75" header="0.3" footer="0.3"/>
  <pageSetup paperSize="9" scale="74" orientation="portrait" r:id="rId1"/>
  <rowBreaks count="1" manualBreakCount="1">
    <brk id="57" max="4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:G90"/>
  <sheetViews>
    <sheetView view="pageBreakPreview" topLeftCell="A49" zoomScale="90" zoomScaleSheetLayoutView="90" workbookViewId="0">
      <selection activeCell="L15" sqref="L15"/>
    </sheetView>
  </sheetViews>
  <sheetFormatPr defaultRowHeight="15"/>
  <cols>
    <col min="3" max="3" width="20.5703125" customWidth="1"/>
    <col min="4" max="4" width="23.5703125" customWidth="1"/>
    <col min="5" max="5" width="21.28515625" customWidth="1"/>
  </cols>
  <sheetData>
    <row r="1" spans="1:7" ht="18.75">
      <c r="A1" s="164" t="s">
        <v>95</v>
      </c>
      <c r="B1" s="164"/>
      <c r="C1" s="164"/>
      <c r="D1" s="164"/>
      <c r="E1" s="164"/>
      <c r="F1" s="25"/>
    </row>
    <row r="2" spans="1:7" ht="18.75">
      <c r="A2" s="24"/>
      <c r="B2" s="25"/>
      <c r="C2" s="67"/>
      <c r="D2" s="67"/>
      <c r="E2" s="67"/>
      <c r="F2" s="67"/>
      <c r="G2" s="63"/>
    </row>
    <row r="3" spans="1:7" ht="25.5" customHeight="1">
      <c r="A3" s="313" t="s">
        <v>10</v>
      </c>
      <c r="B3" s="313" t="s">
        <v>11</v>
      </c>
      <c r="C3" s="313"/>
      <c r="D3" s="68"/>
      <c r="E3" s="313" t="s">
        <v>28</v>
      </c>
      <c r="F3" s="25"/>
    </row>
    <row r="4" spans="1:7">
      <c r="A4" s="313"/>
      <c r="B4" s="313"/>
      <c r="C4" s="313"/>
      <c r="D4" s="69" t="s">
        <v>21</v>
      </c>
      <c r="E4" s="313"/>
      <c r="F4" s="25"/>
    </row>
    <row r="5" spans="1:7">
      <c r="A5" s="322" t="s">
        <v>27</v>
      </c>
      <c r="B5" s="322"/>
      <c r="C5" s="322"/>
      <c r="D5" s="322"/>
      <c r="E5" s="322"/>
      <c r="F5" s="25"/>
    </row>
    <row r="6" spans="1:7">
      <c r="A6" s="70">
        <v>1</v>
      </c>
      <c r="B6" s="321" t="s">
        <v>22</v>
      </c>
      <c r="C6" s="321"/>
      <c r="D6" s="71">
        <f>SUM(D7:D8)</f>
        <v>23</v>
      </c>
      <c r="E6" s="49">
        <f>'№46. Образовательный уровень'!E6</f>
        <v>23</v>
      </c>
      <c r="F6" s="25"/>
    </row>
    <row r="7" spans="1:7">
      <c r="A7" s="72"/>
      <c r="B7" s="320" t="s">
        <v>0</v>
      </c>
      <c r="C7" s="320"/>
      <c r="D7" s="62">
        <v>23</v>
      </c>
      <c r="E7" s="73"/>
      <c r="F7" s="25"/>
    </row>
    <row r="8" spans="1:7">
      <c r="A8" s="72"/>
      <c r="B8" s="320" t="s">
        <v>9</v>
      </c>
      <c r="C8" s="320"/>
      <c r="D8" s="62"/>
      <c r="E8" s="73"/>
      <c r="F8" s="25"/>
    </row>
    <row r="9" spans="1:7">
      <c r="A9" s="70">
        <v>2</v>
      </c>
      <c r="B9" s="70" t="s">
        <v>32</v>
      </c>
      <c r="C9" s="70"/>
      <c r="D9" s="70">
        <f>SUM(D10:D11)</f>
        <v>13</v>
      </c>
      <c r="E9" s="73"/>
      <c r="F9" s="25"/>
    </row>
    <row r="10" spans="1:7">
      <c r="A10" s="72"/>
      <c r="B10" s="320" t="s">
        <v>0</v>
      </c>
      <c r="C10" s="320"/>
      <c r="D10" s="62">
        <v>13</v>
      </c>
      <c r="E10" s="73"/>
      <c r="F10" s="25"/>
    </row>
    <row r="11" spans="1:7">
      <c r="A11" s="72"/>
      <c r="B11" s="320" t="s">
        <v>9</v>
      </c>
      <c r="C11" s="320"/>
      <c r="D11" s="62"/>
      <c r="E11" s="73"/>
      <c r="F11" s="25"/>
    </row>
    <row r="12" spans="1:7">
      <c r="A12" s="70">
        <v>3</v>
      </c>
      <c r="B12" s="321" t="s">
        <v>33</v>
      </c>
      <c r="C12" s="321"/>
      <c r="D12" s="71">
        <f>SUM(D13:D14)</f>
        <v>3</v>
      </c>
      <c r="E12" s="73"/>
      <c r="F12" s="25"/>
    </row>
    <row r="13" spans="1:7">
      <c r="A13" s="72"/>
      <c r="B13" s="320" t="s">
        <v>0</v>
      </c>
      <c r="C13" s="320"/>
      <c r="D13" s="62">
        <v>3</v>
      </c>
      <c r="E13" s="73"/>
      <c r="F13" s="25"/>
    </row>
    <row r="14" spans="1:7">
      <c r="A14" s="72"/>
      <c r="B14" s="320" t="s">
        <v>9</v>
      </c>
      <c r="C14" s="320"/>
      <c r="D14" s="62"/>
      <c r="E14" s="73"/>
      <c r="F14" s="25"/>
    </row>
    <row r="15" spans="1:7">
      <c r="A15" s="70">
        <v>4</v>
      </c>
      <c r="B15" s="321" t="s">
        <v>34</v>
      </c>
      <c r="C15" s="321"/>
      <c r="D15" s="71">
        <f>SUM(D16:D17)</f>
        <v>10</v>
      </c>
      <c r="E15" s="73"/>
      <c r="F15" s="25"/>
    </row>
    <row r="16" spans="1:7">
      <c r="A16" s="72"/>
      <c r="B16" s="320" t="s">
        <v>0</v>
      </c>
      <c r="C16" s="320"/>
      <c r="D16" s="62">
        <v>10</v>
      </c>
      <c r="E16" s="73"/>
      <c r="F16" s="25"/>
    </row>
    <row r="17" spans="1:6">
      <c r="A17" s="72"/>
      <c r="B17" s="320" t="s">
        <v>9</v>
      </c>
      <c r="C17" s="320"/>
      <c r="D17" s="62"/>
      <c r="E17" s="73"/>
      <c r="F17" s="25"/>
    </row>
    <row r="18" spans="1:6" ht="29.25" customHeight="1">
      <c r="A18" s="74">
        <v>5</v>
      </c>
      <c r="B18" s="317" t="s">
        <v>38</v>
      </c>
      <c r="C18" s="318"/>
      <c r="D18" s="71">
        <f>D19+D20</f>
        <v>0</v>
      </c>
      <c r="E18" s="73"/>
      <c r="F18" s="25"/>
    </row>
    <row r="19" spans="1:6">
      <c r="A19" s="72"/>
      <c r="B19" s="320" t="s">
        <v>0</v>
      </c>
      <c r="C19" s="320"/>
      <c r="D19" s="62"/>
      <c r="E19" s="73"/>
      <c r="F19" s="25"/>
    </row>
    <row r="20" spans="1:6">
      <c r="A20" s="72"/>
      <c r="B20" s="320" t="s">
        <v>9</v>
      </c>
      <c r="C20" s="320"/>
      <c r="D20" s="62"/>
      <c r="E20" s="73"/>
      <c r="F20" s="25"/>
    </row>
    <row r="21" spans="1:6">
      <c r="A21" s="322" t="s">
        <v>29</v>
      </c>
      <c r="B21" s="322"/>
      <c r="C21" s="322"/>
      <c r="D21" s="322"/>
      <c r="E21" s="322"/>
      <c r="F21" s="25"/>
    </row>
    <row r="22" spans="1:6">
      <c r="A22" s="70">
        <v>1</v>
      </c>
      <c r="B22" s="321" t="s">
        <v>22</v>
      </c>
      <c r="C22" s="321"/>
      <c r="D22" s="71">
        <f>SUM(D23:D24)</f>
        <v>0</v>
      </c>
      <c r="E22" s="49">
        <f>'№46. Образовательный уровень'!E28</f>
        <v>0</v>
      </c>
      <c r="F22" s="25"/>
    </row>
    <row r="23" spans="1:6">
      <c r="A23" s="72"/>
      <c r="B23" s="320" t="s">
        <v>0</v>
      </c>
      <c r="C23" s="320"/>
      <c r="D23" s="62"/>
      <c r="E23" s="73"/>
      <c r="F23" s="25"/>
    </row>
    <row r="24" spans="1:6">
      <c r="A24" s="72"/>
      <c r="B24" s="320" t="s">
        <v>9</v>
      </c>
      <c r="C24" s="320"/>
      <c r="D24" s="62"/>
      <c r="E24" s="73"/>
      <c r="F24" s="25"/>
    </row>
    <row r="25" spans="1:6">
      <c r="A25" s="70">
        <v>2</v>
      </c>
      <c r="B25" s="70" t="s">
        <v>32</v>
      </c>
      <c r="C25" s="70"/>
      <c r="D25" s="70">
        <f>SUM(D26:D27)</f>
        <v>0</v>
      </c>
      <c r="E25" s="73"/>
      <c r="F25" s="25"/>
    </row>
    <row r="26" spans="1:6">
      <c r="A26" s="72"/>
      <c r="B26" s="320" t="s">
        <v>0</v>
      </c>
      <c r="C26" s="320"/>
      <c r="D26" s="62"/>
      <c r="E26" s="73"/>
      <c r="F26" s="25"/>
    </row>
    <row r="27" spans="1:6">
      <c r="A27" s="72"/>
      <c r="B27" s="320" t="s">
        <v>9</v>
      </c>
      <c r="C27" s="320"/>
      <c r="D27" s="62"/>
      <c r="E27" s="73"/>
      <c r="F27" s="25"/>
    </row>
    <row r="28" spans="1:6">
      <c r="A28" s="70">
        <v>3</v>
      </c>
      <c r="B28" s="321" t="s">
        <v>33</v>
      </c>
      <c r="C28" s="321"/>
      <c r="D28" s="71">
        <f>SUM(D29:D30)</f>
        <v>0</v>
      </c>
      <c r="E28" s="73"/>
      <c r="F28" s="25"/>
    </row>
    <row r="29" spans="1:6">
      <c r="A29" s="72"/>
      <c r="B29" s="320" t="s">
        <v>0</v>
      </c>
      <c r="C29" s="320"/>
      <c r="D29" s="62"/>
      <c r="E29" s="73"/>
      <c r="F29" s="25"/>
    </row>
    <row r="30" spans="1:6">
      <c r="A30" s="72"/>
      <c r="B30" s="320" t="s">
        <v>9</v>
      </c>
      <c r="C30" s="320"/>
      <c r="D30" s="62"/>
      <c r="E30" s="73"/>
      <c r="F30" s="25"/>
    </row>
    <row r="31" spans="1:6">
      <c r="A31" s="70">
        <v>4</v>
      </c>
      <c r="B31" s="321" t="s">
        <v>34</v>
      </c>
      <c r="C31" s="321"/>
      <c r="D31" s="71">
        <f>SUM(D32:D33)</f>
        <v>0</v>
      </c>
      <c r="E31" s="73"/>
      <c r="F31" s="25"/>
    </row>
    <row r="32" spans="1:6">
      <c r="A32" s="72"/>
      <c r="B32" s="320" t="s">
        <v>0</v>
      </c>
      <c r="C32" s="320"/>
      <c r="D32" s="62"/>
      <c r="E32" s="73"/>
      <c r="F32" s="25"/>
    </row>
    <row r="33" spans="1:6">
      <c r="A33" s="72"/>
      <c r="B33" s="320" t="s">
        <v>9</v>
      </c>
      <c r="C33" s="320"/>
      <c r="D33" s="62"/>
      <c r="E33" s="73"/>
      <c r="F33" s="25"/>
    </row>
    <row r="34" spans="1:6" ht="29.25" customHeight="1">
      <c r="A34" s="74">
        <v>5</v>
      </c>
      <c r="B34" s="317" t="s">
        <v>38</v>
      </c>
      <c r="C34" s="318"/>
      <c r="D34" s="71">
        <f>D35+D36</f>
        <v>0</v>
      </c>
      <c r="E34" s="73"/>
      <c r="F34" s="25"/>
    </row>
    <row r="35" spans="1:6">
      <c r="A35" s="72"/>
      <c r="B35" s="320" t="s">
        <v>0</v>
      </c>
      <c r="C35" s="320"/>
      <c r="D35" s="62"/>
      <c r="E35" s="73"/>
      <c r="F35" s="25"/>
    </row>
    <row r="36" spans="1:6">
      <c r="A36" s="72"/>
      <c r="B36" s="320" t="s">
        <v>9</v>
      </c>
      <c r="C36" s="320"/>
      <c r="D36" s="62"/>
      <c r="E36" s="73"/>
      <c r="F36" s="25"/>
    </row>
    <row r="37" spans="1:6">
      <c r="A37" s="322" t="s">
        <v>30</v>
      </c>
      <c r="B37" s="322"/>
      <c r="C37" s="322"/>
      <c r="D37" s="322"/>
      <c r="E37" s="322"/>
      <c r="F37" s="25"/>
    </row>
    <row r="38" spans="1:6">
      <c r="A38" s="70">
        <v>1</v>
      </c>
      <c r="B38" s="321" t="s">
        <v>22</v>
      </c>
      <c r="C38" s="321"/>
      <c r="D38" s="71">
        <f>SUM(D39:D40)</f>
        <v>0</v>
      </c>
      <c r="E38" s="49">
        <f>'№46. Образовательный уровень'!E50</f>
        <v>0</v>
      </c>
      <c r="F38" s="25"/>
    </row>
    <row r="39" spans="1:6">
      <c r="A39" s="72"/>
      <c r="B39" s="320" t="s">
        <v>0</v>
      </c>
      <c r="C39" s="320"/>
      <c r="D39" s="62">
        <v>0</v>
      </c>
      <c r="E39" s="73"/>
      <c r="F39" s="25"/>
    </row>
    <row r="40" spans="1:6">
      <c r="A40" s="72"/>
      <c r="B40" s="320" t="s">
        <v>9</v>
      </c>
      <c r="C40" s="320"/>
      <c r="D40" s="62">
        <v>0</v>
      </c>
      <c r="E40" s="73"/>
      <c r="F40" s="25"/>
    </row>
    <row r="41" spans="1:6">
      <c r="A41" s="70">
        <v>2</v>
      </c>
      <c r="B41" s="70" t="s">
        <v>32</v>
      </c>
      <c r="C41" s="70"/>
      <c r="D41" s="70">
        <f>SUM(D42:D43)</f>
        <v>0</v>
      </c>
      <c r="E41" s="73"/>
      <c r="F41" s="25"/>
    </row>
    <row r="42" spans="1:6">
      <c r="A42" s="72"/>
      <c r="B42" s="320" t="s">
        <v>0</v>
      </c>
      <c r="C42" s="320"/>
      <c r="D42" s="62">
        <v>0</v>
      </c>
      <c r="E42" s="73"/>
      <c r="F42" s="25"/>
    </row>
    <row r="43" spans="1:6">
      <c r="A43" s="72"/>
      <c r="B43" s="320" t="s">
        <v>9</v>
      </c>
      <c r="C43" s="320"/>
      <c r="D43" s="62">
        <v>0</v>
      </c>
      <c r="E43" s="73"/>
      <c r="F43" s="25"/>
    </row>
    <row r="44" spans="1:6">
      <c r="A44" s="70">
        <v>3</v>
      </c>
      <c r="B44" s="321" t="s">
        <v>33</v>
      </c>
      <c r="C44" s="321"/>
      <c r="D44" s="71">
        <f>SUM(D45:D46)</f>
        <v>0</v>
      </c>
      <c r="E44" s="73"/>
      <c r="F44" s="25"/>
    </row>
    <row r="45" spans="1:6">
      <c r="A45" s="72"/>
      <c r="B45" s="320" t="s">
        <v>0</v>
      </c>
      <c r="C45" s="320"/>
      <c r="D45" s="62">
        <v>0</v>
      </c>
      <c r="E45" s="73"/>
      <c r="F45" s="25"/>
    </row>
    <row r="46" spans="1:6">
      <c r="A46" s="72"/>
      <c r="B46" s="320" t="s">
        <v>9</v>
      </c>
      <c r="C46" s="320"/>
      <c r="D46" s="62">
        <v>0</v>
      </c>
      <c r="E46" s="73"/>
      <c r="F46" s="25"/>
    </row>
    <row r="47" spans="1:6">
      <c r="A47" s="70">
        <v>4</v>
      </c>
      <c r="B47" s="321" t="s">
        <v>34</v>
      </c>
      <c r="C47" s="321"/>
      <c r="D47" s="71">
        <f>SUM(D48:D49)</f>
        <v>0</v>
      </c>
      <c r="E47" s="73"/>
      <c r="F47" s="25"/>
    </row>
    <row r="48" spans="1:6">
      <c r="A48" s="72"/>
      <c r="B48" s="320" t="s">
        <v>0</v>
      </c>
      <c r="C48" s="320"/>
      <c r="D48" s="62">
        <v>0</v>
      </c>
      <c r="E48" s="73"/>
      <c r="F48" s="25"/>
    </row>
    <row r="49" spans="1:6">
      <c r="A49" s="72"/>
      <c r="B49" s="320" t="s">
        <v>9</v>
      </c>
      <c r="C49" s="320"/>
      <c r="D49" s="62">
        <v>0</v>
      </c>
      <c r="E49" s="73"/>
      <c r="F49" s="25"/>
    </row>
    <row r="50" spans="1:6" ht="30" customHeight="1">
      <c r="A50" s="74">
        <v>5</v>
      </c>
      <c r="B50" s="317" t="s">
        <v>38</v>
      </c>
      <c r="C50" s="318"/>
      <c r="D50" s="71">
        <f>D51+D52</f>
        <v>0</v>
      </c>
      <c r="E50" s="73"/>
      <c r="F50" s="25"/>
    </row>
    <row r="51" spans="1:6">
      <c r="A51" s="72"/>
      <c r="B51" s="320" t="s">
        <v>0</v>
      </c>
      <c r="C51" s="320"/>
      <c r="D51" s="62">
        <v>0</v>
      </c>
      <c r="E51" s="73"/>
      <c r="F51" s="25"/>
    </row>
    <row r="52" spans="1:6">
      <c r="A52" s="72"/>
      <c r="B52" s="320" t="s">
        <v>9</v>
      </c>
      <c r="C52" s="320"/>
      <c r="D52" s="62">
        <v>0</v>
      </c>
      <c r="E52" s="73"/>
      <c r="F52" s="25"/>
    </row>
    <row r="53" spans="1:6">
      <c r="A53" s="322" t="s">
        <v>31</v>
      </c>
      <c r="B53" s="322"/>
      <c r="C53" s="322"/>
      <c r="D53" s="322"/>
      <c r="E53" s="322"/>
      <c r="F53" s="25"/>
    </row>
    <row r="54" spans="1:6">
      <c r="A54" s="70">
        <v>1</v>
      </c>
      <c r="B54" s="321" t="s">
        <v>22</v>
      </c>
      <c r="C54" s="321"/>
      <c r="D54" s="71">
        <f>SUM(D55:D56)</f>
        <v>0</v>
      </c>
      <c r="E54" s="49">
        <f>'№46. Образовательный уровень'!E72</f>
        <v>0</v>
      </c>
      <c r="F54" s="25"/>
    </row>
    <row r="55" spans="1:6">
      <c r="A55" s="72"/>
      <c r="B55" s="320" t="s">
        <v>0</v>
      </c>
      <c r="C55" s="320"/>
      <c r="D55" s="62">
        <v>0</v>
      </c>
      <c r="E55" s="73"/>
      <c r="F55" s="25"/>
    </row>
    <row r="56" spans="1:6">
      <c r="A56" s="72"/>
      <c r="B56" s="320" t="s">
        <v>9</v>
      </c>
      <c r="C56" s="320"/>
      <c r="D56" s="62"/>
      <c r="E56" s="73"/>
      <c r="F56" s="25"/>
    </row>
    <row r="57" spans="1:6">
      <c r="A57" s="70">
        <v>2</v>
      </c>
      <c r="B57" s="70" t="s">
        <v>32</v>
      </c>
      <c r="C57" s="70"/>
      <c r="D57" s="70">
        <f>SUM(D58:D59)</f>
        <v>0</v>
      </c>
      <c r="E57" s="73"/>
      <c r="F57" s="25"/>
    </row>
    <row r="58" spans="1:6">
      <c r="A58" s="72"/>
      <c r="B58" s="320" t="s">
        <v>0</v>
      </c>
      <c r="C58" s="320"/>
      <c r="D58" s="62">
        <v>0</v>
      </c>
      <c r="E58" s="73"/>
      <c r="F58" s="25"/>
    </row>
    <row r="59" spans="1:6">
      <c r="A59" s="72"/>
      <c r="B59" s="320" t="s">
        <v>9</v>
      </c>
      <c r="C59" s="320"/>
      <c r="D59" s="62"/>
      <c r="E59" s="73"/>
      <c r="F59" s="25"/>
    </row>
    <row r="60" spans="1:6">
      <c r="A60" s="70">
        <v>3</v>
      </c>
      <c r="B60" s="321" t="s">
        <v>33</v>
      </c>
      <c r="C60" s="321"/>
      <c r="D60" s="71">
        <f>SUM(D61:D62)</f>
        <v>0</v>
      </c>
      <c r="E60" s="73"/>
      <c r="F60" s="25"/>
    </row>
    <row r="61" spans="1:6">
      <c r="A61" s="72"/>
      <c r="B61" s="320" t="s">
        <v>0</v>
      </c>
      <c r="C61" s="320"/>
      <c r="D61" s="62">
        <v>0</v>
      </c>
      <c r="E61" s="73"/>
      <c r="F61" s="25"/>
    </row>
    <row r="62" spans="1:6">
      <c r="A62" s="72"/>
      <c r="B62" s="320" t="s">
        <v>9</v>
      </c>
      <c r="C62" s="320"/>
      <c r="D62" s="62">
        <v>0</v>
      </c>
      <c r="E62" s="73"/>
      <c r="F62" s="25"/>
    </row>
    <row r="63" spans="1:6">
      <c r="A63" s="70">
        <v>4</v>
      </c>
      <c r="B63" s="321" t="s">
        <v>34</v>
      </c>
      <c r="C63" s="321"/>
      <c r="D63" s="71">
        <f>SUM(D64:D65)</f>
        <v>0</v>
      </c>
      <c r="E63" s="73"/>
      <c r="F63" s="25"/>
    </row>
    <row r="64" spans="1:6">
      <c r="A64" s="72"/>
      <c r="B64" s="320" t="s">
        <v>0</v>
      </c>
      <c r="C64" s="320"/>
      <c r="D64" s="62">
        <v>0</v>
      </c>
      <c r="E64" s="73"/>
      <c r="F64" s="25"/>
    </row>
    <row r="65" spans="1:6">
      <c r="A65" s="72"/>
      <c r="B65" s="320" t="s">
        <v>9</v>
      </c>
      <c r="C65" s="320"/>
      <c r="D65" s="62"/>
      <c r="E65" s="73"/>
      <c r="F65" s="25"/>
    </row>
    <row r="66" spans="1:6" ht="30" customHeight="1">
      <c r="A66" s="74">
        <v>5</v>
      </c>
      <c r="B66" s="317" t="s">
        <v>38</v>
      </c>
      <c r="C66" s="318"/>
      <c r="D66" s="71">
        <f>D67+D68</f>
        <v>0</v>
      </c>
      <c r="E66" s="73"/>
      <c r="F66" s="25"/>
    </row>
    <row r="67" spans="1:6">
      <c r="A67" s="72"/>
      <c r="B67" s="320" t="s">
        <v>0</v>
      </c>
      <c r="C67" s="320"/>
      <c r="D67" s="62">
        <v>0</v>
      </c>
      <c r="E67" s="73"/>
      <c r="F67" s="25"/>
    </row>
    <row r="68" spans="1:6">
      <c r="A68" s="72"/>
      <c r="B68" s="320" t="s">
        <v>9</v>
      </c>
      <c r="C68" s="320"/>
      <c r="D68" s="62"/>
      <c r="E68" s="73"/>
      <c r="F68" s="25"/>
    </row>
    <row r="69" spans="1:6">
      <c r="A69" s="322" t="s">
        <v>26</v>
      </c>
      <c r="B69" s="322"/>
      <c r="C69" s="322"/>
      <c r="D69" s="322"/>
      <c r="E69" s="322"/>
      <c r="F69" s="25"/>
    </row>
    <row r="70" spans="1:6">
      <c r="A70" s="70">
        <v>1</v>
      </c>
      <c r="B70" s="321" t="s">
        <v>22</v>
      </c>
      <c r="C70" s="321"/>
      <c r="D70" s="71">
        <f>D6+D22+D38+D54</f>
        <v>23</v>
      </c>
      <c r="E70" s="49">
        <f>'№46. Образовательный уровень'!E94</f>
        <v>23</v>
      </c>
      <c r="F70" s="25"/>
    </row>
    <row r="71" spans="1:6">
      <c r="A71" s="75"/>
      <c r="B71" s="319" t="s">
        <v>0</v>
      </c>
      <c r="C71" s="319"/>
      <c r="D71" s="71">
        <f>D7+D23+D39+D55</f>
        <v>23</v>
      </c>
      <c r="E71" s="73"/>
      <c r="F71" s="25"/>
    </row>
    <row r="72" spans="1:6">
      <c r="A72" s="75"/>
      <c r="B72" s="319" t="s">
        <v>9</v>
      </c>
      <c r="C72" s="319"/>
      <c r="D72" s="71">
        <f>D8+D24+D40+D56</f>
        <v>0</v>
      </c>
      <c r="E72" s="73"/>
      <c r="F72" s="25"/>
    </row>
    <row r="73" spans="1:6">
      <c r="A73" s="70">
        <v>2</v>
      </c>
      <c r="B73" s="70" t="s">
        <v>32</v>
      </c>
      <c r="C73" s="70"/>
      <c r="D73" s="70">
        <v>0</v>
      </c>
      <c r="E73" s="73"/>
      <c r="F73" s="25"/>
    </row>
    <row r="74" spans="1:6">
      <c r="A74" s="75"/>
      <c r="B74" s="319" t="s">
        <v>0</v>
      </c>
      <c r="C74" s="319"/>
      <c r="D74" s="71">
        <f>D10+D26+D42+D58</f>
        <v>13</v>
      </c>
      <c r="E74" s="73"/>
      <c r="F74" s="25"/>
    </row>
    <row r="75" spans="1:6">
      <c r="A75" s="75"/>
      <c r="B75" s="319" t="s">
        <v>9</v>
      </c>
      <c r="C75" s="319"/>
      <c r="D75" s="71">
        <f>D11+D27+D43+D59</f>
        <v>0</v>
      </c>
      <c r="E75" s="73"/>
      <c r="F75" s="25"/>
    </row>
    <row r="76" spans="1:6">
      <c r="A76" s="70">
        <v>3</v>
      </c>
      <c r="B76" s="321" t="s">
        <v>33</v>
      </c>
      <c r="C76" s="321"/>
      <c r="D76" s="71">
        <f>SUM(D77:D78)</f>
        <v>3</v>
      </c>
      <c r="E76" s="73"/>
      <c r="F76" s="25"/>
    </row>
    <row r="77" spans="1:6">
      <c r="A77" s="75"/>
      <c r="B77" s="319" t="s">
        <v>0</v>
      </c>
      <c r="C77" s="319"/>
      <c r="D77" s="71">
        <f>D13+D29+D45+D61</f>
        <v>3</v>
      </c>
      <c r="E77" s="73"/>
      <c r="F77" s="25"/>
    </row>
    <row r="78" spans="1:6">
      <c r="A78" s="75"/>
      <c r="B78" s="319" t="s">
        <v>9</v>
      </c>
      <c r="C78" s="319"/>
      <c r="D78" s="71">
        <f>D14+D30+D46+D62</f>
        <v>0</v>
      </c>
      <c r="E78" s="73"/>
      <c r="F78" s="25"/>
    </row>
    <row r="79" spans="1:6">
      <c r="A79" s="70">
        <v>4</v>
      </c>
      <c r="B79" s="321" t="s">
        <v>34</v>
      </c>
      <c r="C79" s="321"/>
      <c r="D79" s="71">
        <f>SUM(D80:D81)</f>
        <v>10</v>
      </c>
      <c r="E79" s="73"/>
      <c r="F79" s="25"/>
    </row>
    <row r="80" spans="1:6">
      <c r="A80" s="75"/>
      <c r="B80" s="319" t="s">
        <v>0</v>
      </c>
      <c r="C80" s="319"/>
      <c r="D80" s="71">
        <f>D16+D32+D48+D64</f>
        <v>10</v>
      </c>
      <c r="E80" s="73"/>
      <c r="F80" s="25"/>
    </row>
    <row r="81" spans="1:6">
      <c r="A81" s="75"/>
      <c r="B81" s="319" t="s">
        <v>9</v>
      </c>
      <c r="C81" s="319"/>
      <c r="D81" s="71">
        <f>D17+D33+D49+D65</f>
        <v>0</v>
      </c>
      <c r="E81" s="73"/>
      <c r="F81" s="25"/>
    </row>
    <row r="82" spans="1:6">
      <c r="A82" s="74">
        <v>6</v>
      </c>
      <c r="B82" s="317" t="s">
        <v>38</v>
      </c>
      <c r="C82" s="318"/>
      <c r="D82" s="71">
        <f>D83+D84</f>
        <v>0</v>
      </c>
      <c r="E82" s="73"/>
      <c r="F82" s="25"/>
    </row>
    <row r="83" spans="1:6">
      <c r="A83" s="75"/>
      <c r="B83" s="319" t="s">
        <v>0</v>
      </c>
      <c r="C83" s="319"/>
      <c r="D83" s="71">
        <f>D67+D51+D35+D19</f>
        <v>0</v>
      </c>
      <c r="E83" s="73"/>
      <c r="F83" s="25"/>
    </row>
    <row r="84" spans="1:6">
      <c r="A84" s="75"/>
      <c r="B84" s="319" t="s">
        <v>9</v>
      </c>
      <c r="C84" s="319"/>
      <c r="D84" s="71">
        <f>D68+D52+D36+D20</f>
        <v>0</v>
      </c>
      <c r="E84" s="73"/>
      <c r="F84" s="25"/>
    </row>
    <row r="85" spans="1:6">
      <c r="A85" s="25"/>
      <c r="B85" s="25"/>
      <c r="C85" s="25"/>
      <c r="D85" s="25"/>
      <c r="E85" s="25"/>
      <c r="F85" s="25"/>
    </row>
    <row r="86" spans="1:6" ht="40.5" customHeight="1">
      <c r="A86" s="323" t="s">
        <v>35</v>
      </c>
      <c r="B86" s="323"/>
      <c r="C86" s="323"/>
      <c r="D86" s="312" t="s">
        <v>36</v>
      </c>
      <c r="E86" s="312"/>
      <c r="F86" s="312"/>
    </row>
    <row r="87" spans="1:6">
      <c r="A87" s="25"/>
      <c r="B87" s="25"/>
      <c r="C87" s="76"/>
      <c r="D87" s="77"/>
      <c r="E87" s="25"/>
      <c r="F87" s="25"/>
    </row>
    <row r="88" spans="1:6" ht="43.5" customHeight="1">
      <c r="A88" s="310" t="s">
        <v>37</v>
      </c>
      <c r="B88" s="310"/>
      <c r="C88" s="310"/>
      <c r="D88" s="310"/>
      <c r="E88" s="310"/>
      <c r="F88" s="25"/>
    </row>
    <row r="89" spans="1:6">
      <c r="A89" s="25"/>
      <c r="B89" s="25"/>
      <c r="C89" s="25"/>
      <c r="D89" s="25"/>
      <c r="E89" s="25"/>
      <c r="F89" s="25"/>
    </row>
    <row r="90" spans="1:6">
      <c r="A90" s="25"/>
      <c r="B90" s="25"/>
      <c r="C90" s="25"/>
      <c r="D90" s="25"/>
      <c r="E90" s="25"/>
      <c r="F90" s="25"/>
    </row>
  </sheetData>
  <sheetProtection sheet="1" objects="1" scenarios="1"/>
  <mergeCells count="82">
    <mergeCell ref="A86:C86"/>
    <mergeCell ref="D86:F86"/>
    <mergeCell ref="A88:E88"/>
    <mergeCell ref="B14:C14"/>
    <mergeCell ref="B15:C15"/>
    <mergeCell ref="B38:C38"/>
    <mergeCell ref="B30:C30"/>
    <mergeCell ref="B31:C31"/>
    <mergeCell ref="B32:C32"/>
    <mergeCell ref="B33:C33"/>
    <mergeCell ref="A37:E37"/>
    <mergeCell ref="B39:C39"/>
    <mergeCell ref="B40:C40"/>
    <mergeCell ref="B42:C42"/>
    <mergeCell ref="B43:C43"/>
    <mergeCell ref="B62:C62"/>
    <mergeCell ref="B8:C8"/>
    <mergeCell ref="B10:C10"/>
    <mergeCell ref="B11:C11"/>
    <mergeCell ref="B12:C12"/>
    <mergeCell ref="B13:C13"/>
    <mergeCell ref="B44:C44"/>
    <mergeCell ref="B45:C45"/>
    <mergeCell ref="B46:C46"/>
    <mergeCell ref="B47:C47"/>
    <mergeCell ref="B48:C48"/>
    <mergeCell ref="B77:C77"/>
    <mergeCell ref="B65:C65"/>
    <mergeCell ref="B70:C70"/>
    <mergeCell ref="A69:E69"/>
    <mergeCell ref="B67:C67"/>
    <mergeCell ref="B68:C68"/>
    <mergeCell ref="B17:C17"/>
    <mergeCell ref="B16:C16"/>
    <mergeCell ref="B6:C6"/>
    <mergeCell ref="B7:C7"/>
    <mergeCell ref="B72:C72"/>
    <mergeCell ref="B49:C49"/>
    <mergeCell ref="B63:C63"/>
    <mergeCell ref="B64:C64"/>
    <mergeCell ref="B54:C54"/>
    <mergeCell ref="B55:C55"/>
    <mergeCell ref="B56:C56"/>
    <mergeCell ref="B58:C58"/>
    <mergeCell ref="A53:E53"/>
    <mergeCell ref="B59:C59"/>
    <mergeCell ref="B60:C60"/>
    <mergeCell ref="B61:C61"/>
    <mergeCell ref="A1:E1"/>
    <mergeCell ref="B3:C4"/>
    <mergeCell ref="A3:A4"/>
    <mergeCell ref="A5:E5"/>
    <mergeCell ref="E3:E4"/>
    <mergeCell ref="B18:C18"/>
    <mergeCell ref="B19:C19"/>
    <mergeCell ref="B20:C20"/>
    <mergeCell ref="B34:C34"/>
    <mergeCell ref="B35:C35"/>
    <mergeCell ref="B22:C22"/>
    <mergeCell ref="B23:C23"/>
    <mergeCell ref="B24:C24"/>
    <mergeCell ref="B26:C26"/>
    <mergeCell ref="B27:C27"/>
    <mergeCell ref="B28:C28"/>
    <mergeCell ref="B29:C29"/>
    <mergeCell ref="A21:E21"/>
    <mergeCell ref="B82:C82"/>
    <mergeCell ref="B83:C83"/>
    <mergeCell ref="B84:C84"/>
    <mergeCell ref="B36:C36"/>
    <mergeCell ref="B50:C50"/>
    <mergeCell ref="B51:C51"/>
    <mergeCell ref="B52:C52"/>
    <mergeCell ref="B66:C66"/>
    <mergeCell ref="B78:C78"/>
    <mergeCell ref="B79:C79"/>
    <mergeCell ref="B80:C80"/>
    <mergeCell ref="B81:C81"/>
    <mergeCell ref="B71:C71"/>
    <mergeCell ref="B74:C74"/>
    <mergeCell ref="B75:C75"/>
    <mergeCell ref="B76:C76"/>
  </mergeCells>
  <pageMargins left="0.7" right="0.7" top="0.75" bottom="0.75" header="0.3" footer="0.3"/>
  <pageSetup paperSize="9" scale="83" orientation="portrait" r:id="rId1"/>
  <rowBreaks count="1" manualBreakCount="1">
    <brk id="42" max="4" man="1"/>
  </rowBreaks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12"/>
  <sheetViews>
    <sheetView view="pageBreakPreview" zoomScaleSheetLayoutView="100" workbookViewId="0">
      <selection activeCell="H30" sqref="H30"/>
    </sheetView>
  </sheetViews>
  <sheetFormatPr defaultRowHeight="15"/>
  <cols>
    <col min="1" max="1" width="5.5703125" customWidth="1"/>
    <col min="22" max="22" width="10.42578125" customWidth="1"/>
    <col min="44" max="48" width="9.140625" style="16"/>
  </cols>
  <sheetData>
    <row r="1" spans="1:51" ht="18.75">
      <c r="A1" s="190" t="s">
        <v>54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25"/>
      <c r="Y1" s="26"/>
      <c r="Z1" s="25"/>
      <c r="AA1" s="25"/>
      <c r="AB1" s="25"/>
      <c r="AC1" s="25"/>
      <c r="AD1" s="25"/>
      <c r="AE1" s="25"/>
    </row>
    <row r="2" spans="1:51" ht="18.75">
      <c r="A2" s="38"/>
      <c r="B2" s="38"/>
      <c r="C2" s="38"/>
      <c r="D2" s="38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25"/>
      <c r="Y2" s="26"/>
      <c r="Z2" s="25"/>
      <c r="AA2" s="25"/>
      <c r="AB2" s="25"/>
      <c r="AC2" s="25"/>
      <c r="AD2" s="25"/>
      <c r="AE2" s="25"/>
    </row>
    <row r="3" spans="1:51" ht="15.75">
      <c r="A3" s="191" t="s">
        <v>10</v>
      </c>
      <c r="B3" s="194" t="s">
        <v>87</v>
      </c>
      <c r="C3" s="195"/>
      <c r="D3" s="244" t="s">
        <v>55</v>
      </c>
      <c r="E3" s="200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85"/>
      <c r="R3" s="85"/>
      <c r="S3" s="85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35"/>
      <c r="AG3" s="235"/>
      <c r="AH3" s="235"/>
      <c r="AI3" s="93"/>
      <c r="AJ3" s="93"/>
      <c r="AK3" s="93"/>
      <c r="AL3" s="93"/>
      <c r="AM3" s="93"/>
      <c r="AN3" s="93"/>
      <c r="AO3" s="93"/>
      <c r="AP3" s="93"/>
      <c r="AQ3" s="93"/>
      <c r="AR3" s="20"/>
      <c r="AS3" s="20"/>
      <c r="AT3" s="20"/>
      <c r="AU3" s="20"/>
      <c r="AV3" s="20"/>
    </row>
    <row r="4" spans="1:51" ht="31.5" customHeight="1">
      <c r="A4" s="192"/>
      <c r="B4" s="196"/>
      <c r="C4" s="197"/>
      <c r="D4" s="245"/>
      <c r="E4" s="202" t="s">
        <v>1</v>
      </c>
      <c r="F4" s="203"/>
      <c r="G4" s="204"/>
      <c r="H4" s="205" t="s">
        <v>12</v>
      </c>
      <c r="I4" s="206"/>
      <c r="J4" s="207"/>
      <c r="K4" s="208" t="s">
        <v>13</v>
      </c>
      <c r="L4" s="209"/>
      <c r="M4" s="210"/>
      <c r="N4" s="211" t="s">
        <v>15</v>
      </c>
      <c r="O4" s="212"/>
      <c r="P4" s="213"/>
      <c r="Q4" s="223" t="s">
        <v>17</v>
      </c>
      <c r="R4" s="224"/>
      <c r="S4" s="225"/>
      <c r="T4" s="214" t="s">
        <v>20</v>
      </c>
      <c r="U4" s="215"/>
      <c r="V4" s="216"/>
      <c r="W4" s="217" t="s">
        <v>56</v>
      </c>
      <c r="X4" s="218"/>
      <c r="Y4" s="219"/>
      <c r="Z4" s="220" t="s">
        <v>16</v>
      </c>
      <c r="AA4" s="221"/>
      <c r="AB4" s="222"/>
      <c r="AC4" s="236" t="s">
        <v>18</v>
      </c>
      <c r="AD4" s="237"/>
      <c r="AE4" s="237"/>
      <c r="AF4" s="238" t="s">
        <v>57</v>
      </c>
      <c r="AG4" s="239"/>
      <c r="AH4" s="240"/>
      <c r="AI4" s="241" t="s">
        <v>19</v>
      </c>
      <c r="AJ4" s="242"/>
      <c r="AK4" s="243"/>
      <c r="AL4" s="247" t="s">
        <v>46</v>
      </c>
      <c r="AM4" s="248"/>
      <c r="AN4" s="249"/>
      <c r="AO4" s="250" t="s">
        <v>69</v>
      </c>
      <c r="AP4" s="251"/>
      <c r="AQ4" s="252"/>
      <c r="AR4" s="229" t="s">
        <v>70</v>
      </c>
      <c r="AS4" s="230"/>
      <c r="AT4" s="231"/>
      <c r="AU4" s="17"/>
      <c r="AV4" s="17"/>
      <c r="AW4" s="17"/>
      <c r="AX4" s="17"/>
      <c r="AY4" s="17"/>
    </row>
    <row r="5" spans="1:51">
      <c r="A5" s="193"/>
      <c r="B5" s="198"/>
      <c r="C5" s="199"/>
      <c r="D5" s="246"/>
      <c r="E5" s="40" t="s">
        <v>1</v>
      </c>
      <c r="F5" s="41" t="s">
        <v>0</v>
      </c>
      <c r="G5" s="41" t="s">
        <v>9</v>
      </c>
      <c r="H5" s="42" t="s">
        <v>1</v>
      </c>
      <c r="I5" s="42" t="s">
        <v>0</v>
      </c>
      <c r="J5" s="42" t="s">
        <v>9</v>
      </c>
      <c r="K5" s="43" t="s">
        <v>1</v>
      </c>
      <c r="L5" s="43" t="s">
        <v>0</v>
      </c>
      <c r="M5" s="43" t="s">
        <v>9</v>
      </c>
      <c r="N5" s="28" t="s">
        <v>1</v>
      </c>
      <c r="O5" s="28" t="s">
        <v>0</v>
      </c>
      <c r="P5" s="28" t="s">
        <v>9</v>
      </c>
      <c r="Q5" s="27" t="s">
        <v>1</v>
      </c>
      <c r="R5" s="27" t="s">
        <v>0</v>
      </c>
      <c r="S5" s="27" t="s">
        <v>9</v>
      </c>
      <c r="T5" s="86" t="s">
        <v>1</v>
      </c>
      <c r="U5" s="86" t="s">
        <v>0</v>
      </c>
      <c r="V5" s="86" t="s">
        <v>9</v>
      </c>
      <c r="W5" s="44" t="s">
        <v>1</v>
      </c>
      <c r="X5" s="44" t="s">
        <v>0</v>
      </c>
      <c r="Y5" s="44" t="s">
        <v>9</v>
      </c>
      <c r="Z5" s="45" t="s">
        <v>1</v>
      </c>
      <c r="AA5" s="45" t="s">
        <v>0</v>
      </c>
      <c r="AB5" s="45" t="s">
        <v>9</v>
      </c>
      <c r="AC5" s="46" t="s">
        <v>1</v>
      </c>
      <c r="AD5" s="46" t="s">
        <v>0</v>
      </c>
      <c r="AE5" s="47" t="s">
        <v>9</v>
      </c>
      <c r="AF5" s="14" t="s">
        <v>1</v>
      </c>
      <c r="AG5" s="14" t="s">
        <v>0</v>
      </c>
      <c r="AH5" s="14" t="s">
        <v>9</v>
      </c>
      <c r="AI5" s="103" t="s">
        <v>1</v>
      </c>
      <c r="AJ5" s="103" t="s">
        <v>0</v>
      </c>
      <c r="AK5" s="103" t="s">
        <v>9</v>
      </c>
      <c r="AL5" s="6" t="s">
        <v>1</v>
      </c>
      <c r="AM5" s="6" t="s">
        <v>0</v>
      </c>
      <c r="AN5" s="6" t="s">
        <v>9</v>
      </c>
      <c r="AO5" s="101" t="s">
        <v>1</v>
      </c>
      <c r="AP5" s="101" t="s">
        <v>0</v>
      </c>
      <c r="AQ5" s="101" t="s">
        <v>9</v>
      </c>
      <c r="AR5" s="232"/>
      <c r="AS5" s="233"/>
      <c r="AT5" s="234"/>
      <c r="AU5" s="18"/>
      <c r="AV5" s="18"/>
      <c r="AW5" s="18"/>
      <c r="AX5" s="18"/>
      <c r="AY5" s="18"/>
    </row>
    <row r="6" spans="1:51">
      <c r="A6" s="56">
        <v>1</v>
      </c>
      <c r="B6" s="187" t="s">
        <v>97</v>
      </c>
      <c r="C6" s="188"/>
      <c r="D6" s="48">
        <f>'№33. Все работники МДОО и гос.'!H6</f>
        <v>23</v>
      </c>
      <c r="E6" s="49">
        <f>SUM(H6,K6,N6,T6,W6,Z6,AC6,AF6,AR6+Q6+AI6+AL6+AO6)</f>
        <v>23</v>
      </c>
      <c r="F6" s="50">
        <f>SUM(I6,L6,O6,U6,X6,AA6,AD6,AG6,AS6+R6+AJ6+AM6+AP6)</f>
        <v>23</v>
      </c>
      <c r="G6" s="50">
        <f>SUM(J6,M6,P6,V6,Y6,AB6,AE6,AH6,AT6+S6+AK6+AN6+AQ6)</f>
        <v>0</v>
      </c>
      <c r="H6" s="51">
        <f>SUM(I6:J6)</f>
        <v>16</v>
      </c>
      <c r="I6" s="57">
        <v>16</v>
      </c>
      <c r="J6" s="57"/>
      <c r="K6" s="52">
        <f>SUM(L6:M6)</f>
        <v>1</v>
      </c>
      <c r="L6" s="35">
        <v>1</v>
      </c>
      <c r="M6" s="35"/>
      <c r="N6" s="31">
        <f>SUM(O6:P6)</f>
        <v>1</v>
      </c>
      <c r="O6" s="35">
        <v>1</v>
      </c>
      <c r="P6" s="35"/>
      <c r="Q6" s="88">
        <f>R6+S6</f>
        <v>1</v>
      </c>
      <c r="R6" s="35">
        <v>1</v>
      </c>
      <c r="S6" s="35"/>
      <c r="T6" s="87">
        <f>SUM(U6:V6)</f>
        <v>1</v>
      </c>
      <c r="U6" s="35">
        <v>1</v>
      </c>
      <c r="V6" s="35"/>
      <c r="W6" s="53">
        <f>SUM(X6:Y6)</f>
        <v>0</v>
      </c>
      <c r="X6" s="35"/>
      <c r="Y6" s="35"/>
      <c r="Z6" s="54">
        <f>SUM(AA6:AB6)</f>
        <v>1</v>
      </c>
      <c r="AA6" s="36">
        <v>1</v>
      </c>
      <c r="AB6" s="36"/>
      <c r="AC6" s="55">
        <f>SUM(AD6:AE6)</f>
        <v>1</v>
      </c>
      <c r="AD6" s="36">
        <v>1</v>
      </c>
      <c r="AE6" s="58">
        <v>0</v>
      </c>
      <c r="AF6" s="15">
        <f>SUM(AG6:AH6)</f>
        <v>0</v>
      </c>
      <c r="AG6" s="36"/>
      <c r="AH6" s="36"/>
      <c r="AI6" s="104">
        <f>SUM(AJ6+AK6)</f>
        <v>0</v>
      </c>
      <c r="AJ6" s="84"/>
      <c r="AK6" s="84"/>
      <c r="AL6" s="100">
        <f>SUM(AM6+AN6)</f>
        <v>1</v>
      </c>
      <c r="AM6" s="84">
        <v>1</v>
      </c>
      <c r="AN6" s="84"/>
      <c r="AO6" s="102">
        <f>SUM(AP6+AQ6)</f>
        <v>0</v>
      </c>
      <c r="AP6" s="84"/>
      <c r="AQ6" s="84"/>
      <c r="AR6" s="226"/>
      <c r="AS6" s="227"/>
      <c r="AT6" s="228"/>
      <c r="AU6" s="19"/>
      <c r="AV6" s="19"/>
      <c r="AW6" s="19"/>
      <c r="AX6" s="19"/>
      <c r="AY6" s="19"/>
    </row>
    <row r="7" spans="1:51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</row>
    <row r="8" spans="1:51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</row>
    <row r="9" spans="1:51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</row>
    <row r="10" spans="1:51" ht="17.25" customHeight="1">
      <c r="A10" s="177" t="s">
        <v>58</v>
      </c>
      <c r="B10" s="177"/>
      <c r="C10" s="177"/>
      <c r="D10" s="177"/>
      <c r="E10" s="177"/>
      <c r="F10" s="177"/>
      <c r="G10" s="177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</row>
    <row r="11" spans="1:51" ht="18.75">
      <c r="A11" s="32" t="s">
        <v>52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3"/>
      <c r="N11" s="33"/>
      <c r="O11" s="33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</row>
    <row r="12" spans="1:51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</row>
  </sheetData>
  <sheetProtection sheet="1" objects="1" scenarios="1"/>
  <mergeCells count="24">
    <mergeCell ref="AR6:AT6"/>
    <mergeCell ref="AR4:AT5"/>
    <mergeCell ref="AF3:AH3"/>
    <mergeCell ref="A10:G10"/>
    <mergeCell ref="AC4:AE4"/>
    <mergeCell ref="AF4:AH4"/>
    <mergeCell ref="B6:C6"/>
    <mergeCell ref="AI4:AK4"/>
    <mergeCell ref="D3:D5"/>
    <mergeCell ref="AL4:AN4"/>
    <mergeCell ref="AO4:AQ4"/>
    <mergeCell ref="A1:W1"/>
    <mergeCell ref="A3:A5"/>
    <mergeCell ref="B3:C5"/>
    <mergeCell ref="E3:P3"/>
    <mergeCell ref="T3:AE3"/>
    <mergeCell ref="E4:G4"/>
    <mergeCell ref="H4:J4"/>
    <mergeCell ref="K4:M4"/>
    <mergeCell ref="N4:P4"/>
    <mergeCell ref="T4:V4"/>
    <mergeCell ref="W4:Y4"/>
    <mergeCell ref="Z4:AB4"/>
    <mergeCell ref="Q4:S4"/>
  </mergeCells>
  <pageMargins left="0.7" right="0.7" top="0.75" bottom="0.75" header="0.3" footer="0.3"/>
  <pageSetup paperSize="9" scale="31" orientation="landscape" r:id="rId1"/>
  <ignoredErrors>
    <ignoredError sqref="Q6 AO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BK18"/>
  <sheetViews>
    <sheetView view="pageBreakPreview" zoomScale="80" zoomScaleSheetLayoutView="80" workbookViewId="0">
      <selection activeCell="Y6" sqref="Y6:AG6"/>
    </sheetView>
  </sheetViews>
  <sheetFormatPr defaultRowHeight="15"/>
  <cols>
    <col min="1" max="1" width="4" customWidth="1"/>
    <col min="4" max="4" width="10.28515625" customWidth="1"/>
    <col min="5" max="5" width="10.85546875" customWidth="1"/>
    <col min="6" max="6" width="10.42578125" customWidth="1"/>
    <col min="7" max="7" width="10.140625" customWidth="1"/>
    <col min="8" max="10" width="13.7109375" customWidth="1"/>
    <col min="11" max="11" width="10.5703125" customWidth="1"/>
    <col min="12" max="13" width="13.28515625" customWidth="1"/>
    <col min="14" max="14" width="10.85546875" customWidth="1"/>
    <col min="15" max="15" width="10.140625" customWidth="1"/>
    <col min="16" max="16" width="10.5703125" customWidth="1"/>
    <col min="17" max="17" width="10.28515625" customWidth="1"/>
    <col min="18" max="18" width="15.140625" customWidth="1"/>
    <col min="19" max="21" width="11.85546875" style="2" customWidth="1"/>
    <col min="22" max="23" width="13.42578125" customWidth="1"/>
    <col min="24" max="24" width="11.28515625" customWidth="1"/>
    <col min="25" max="26" width="10.85546875" customWidth="1"/>
    <col min="27" max="27" width="11" customWidth="1"/>
    <col min="28" max="28" width="15" customWidth="1"/>
    <col min="29" max="31" width="10.140625" customWidth="1"/>
    <col min="32" max="32" width="13.28515625" customWidth="1"/>
    <col min="33" max="33" width="14.5703125" customWidth="1"/>
  </cols>
  <sheetData>
    <row r="1" spans="1:63" ht="18.75">
      <c r="A1" s="164" t="s">
        <v>88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89"/>
    </row>
    <row r="2" spans="1:63" ht="18.75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6"/>
      <c r="T2" s="26"/>
      <c r="U2" s="26"/>
      <c r="V2" s="25"/>
      <c r="W2" s="25"/>
    </row>
    <row r="3" spans="1:63" s="1" customFormat="1" ht="18" customHeight="1">
      <c r="A3" s="178" t="s">
        <v>10</v>
      </c>
      <c r="B3" s="181" t="s">
        <v>87</v>
      </c>
      <c r="C3" s="182"/>
      <c r="D3" s="156" t="s">
        <v>1</v>
      </c>
      <c r="E3" s="157"/>
      <c r="F3" s="157"/>
      <c r="G3" s="157"/>
      <c r="H3" s="157"/>
      <c r="I3" s="157"/>
      <c r="J3" s="157"/>
      <c r="K3" s="157"/>
      <c r="L3" s="157"/>
      <c r="M3" s="158"/>
      <c r="N3" s="159" t="s">
        <v>0</v>
      </c>
      <c r="O3" s="160"/>
      <c r="P3" s="160"/>
      <c r="Q3" s="160"/>
      <c r="R3" s="160"/>
      <c r="S3" s="160"/>
      <c r="T3" s="160"/>
      <c r="U3" s="160"/>
      <c r="V3" s="160"/>
      <c r="W3" s="161"/>
      <c r="X3" s="138" t="s">
        <v>9</v>
      </c>
      <c r="Y3" s="139"/>
      <c r="Z3" s="139"/>
      <c r="AA3" s="139"/>
      <c r="AB3" s="139"/>
      <c r="AC3" s="139"/>
      <c r="AD3" s="139"/>
      <c r="AE3" s="139"/>
      <c r="AF3" s="139"/>
      <c r="AG3" s="110"/>
      <c r="AH3" s="96"/>
      <c r="AI3" s="8"/>
      <c r="AJ3" s="140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2"/>
      <c r="AX3" s="135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7"/>
    </row>
    <row r="4" spans="1:63" s="1" customFormat="1" ht="33" customHeight="1">
      <c r="A4" s="179"/>
      <c r="B4" s="183"/>
      <c r="C4" s="184"/>
      <c r="D4" s="154" t="s">
        <v>2</v>
      </c>
      <c r="E4" s="169" t="s">
        <v>63</v>
      </c>
      <c r="F4" s="170"/>
      <c r="G4" s="170"/>
      <c r="H4" s="154" t="s">
        <v>6</v>
      </c>
      <c r="I4" s="189" t="s">
        <v>47</v>
      </c>
      <c r="J4" s="189"/>
      <c r="K4" s="189"/>
      <c r="L4" s="172" t="s">
        <v>8</v>
      </c>
      <c r="M4" s="154" t="s">
        <v>68</v>
      </c>
      <c r="N4" s="162" t="s">
        <v>2</v>
      </c>
      <c r="O4" s="175" t="s">
        <v>63</v>
      </c>
      <c r="P4" s="176"/>
      <c r="Q4" s="176"/>
      <c r="R4" s="162" t="s">
        <v>6</v>
      </c>
      <c r="S4" s="165" t="s">
        <v>47</v>
      </c>
      <c r="T4" s="166"/>
      <c r="U4" s="166"/>
      <c r="V4" s="167" t="s">
        <v>8</v>
      </c>
      <c r="W4" s="162" t="s">
        <v>68</v>
      </c>
      <c r="X4" s="143" t="s">
        <v>2</v>
      </c>
      <c r="Y4" s="145" t="s">
        <v>63</v>
      </c>
      <c r="Z4" s="146"/>
      <c r="AA4" s="146"/>
      <c r="AB4" s="143" t="s">
        <v>6</v>
      </c>
      <c r="AC4" s="150" t="s">
        <v>47</v>
      </c>
      <c r="AD4" s="151"/>
      <c r="AE4" s="151"/>
      <c r="AF4" s="147" t="s">
        <v>8</v>
      </c>
      <c r="AG4" s="253" t="s">
        <v>68</v>
      </c>
      <c r="AH4" s="133"/>
      <c r="AI4" s="134"/>
      <c r="AJ4" s="133"/>
      <c r="AK4" s="134"/>
      <c r="AL4" s="133"/>
      <c r="AM4" s="134"/>
      <c r="AN4" s="133"/>
      <c r="AO4" s="134"/>
      <c r="AP4" s="133"/>
      <c r="AQ4" s="134"/>
      <c r="AR4" s="133"/>
      <c r="AS4" s="134"/>
      <c r="AT4" s="133"/>
      <c r="AU4" s="134"/>
      <c r="AV4" s="133"/>
      <c r="AW4" s="134"/>
      <c r="AX4" s="133"/>
      <c r="AY4" s="134"/>
      <c r="AZ4" s="133"/>
      <c r="BA4" s="134"/>
      <c r="BB4" s="133"/>
      <c r="BC4" s="134"/>
      <c r="BD4" s="133"/>
      <c r="BE4" s="134"/>
      <c r="BF4" s="133"/>
      <c r="BG4" s="134"/>
      <c r="BH4" s="133"/>
      <c r="BI4" s="134"/>
      <c r="BJ4" s="133"/>
      <c r="BK4" s="134"/>
    </row>
    <row r="5" spans="1:63" s="1" customFormat="1" ht="23.25">
      <c r="A5" s="180"/>
      <c r="B5" s="185"/>
      <c r="C5" s="186"/>
      <c r="D5" s="171"/>
      <c r="E5" s="121" t="s">
        <v>64</v>
      </c>
      <c r="F5" s="121" t="s">
        <v>65</v>
      </c>
      <c r="G5" s="121" t="s">
        <v>66</v>
      </c>
      <c r="H5" s="155"/>
      <c r="I5" s="90" t="s">
        <v>50</v>
      </c>
      <c r="J5" s="90" t="s">
        <v>48</v>
      </c>
      <c r="K5" s="97" t="s">
        <v>49</v>
      </c>
      <c r="L5" s="173"/>
      <c r="M5" s="155"/>
      <c r="N5" s="174"/>
      <c r="O5" s="122" t="s">
        <v>64</v>
      </c>
      <c r="P5" s="122" t="s">
        <v>65</v>
      </c>
      <c r="Q5" s="122" t="s">
        <v>66</v>
      </c>
      <c r="R5" s="163"/>
      <c r="S5" s="28" t="s">
        <v>51</v>
      </c>
      <c r="T5" s="28" t="s">
        <v>7</v>
      </c>
      <c r="U5" s="98" t="s">
        <v>49</v>
      </c>
      <c r="V5" s="168"/>
      <c r="W5" s="163"/>
      <c r="X5" s="144"/>
      <c r="Y5" s="123" t="s">
        <v>64</v>
      </c>
      <c r="Z5" s="123" t="s">
        <v>65</v>
      </c>
      <c r="AA5" s="123" t="s">
        <v>66</v>
      </c>
      <c r="AB5" s="149"/>
      <c r="AC5" s="4" t="s">
        <v>51</v>
      </c>
      <c r="AD5" s="4" t="s">
        <v>7</v>
      </c>
      <c r="AE5" s="99" t="s">
        <v>49</v>
      </c>
      <c r="AF5" s="148"/>
      <c r="AG5" s="254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</row>
    <row r="6" spans="1:63" s="1" customFormat="1" ht="15" customHeight="1">
      <c r="A6" s="34">
        <v>1</v>
      </c>
      <c r="B6" s="187" t="s">
        <v>97</v>
      </c>
      <c r="C6" s="188"/>
      <c r="D6" s="29">
        <f>SUM(N6,X6,)</f>
        <v>0</v>
      </c>
      <c r="E6" s="29">
        <f>SUM(O6,Y6,)</f>
        <v>0</v>
      </c>
      <c r="F6" s="30">
        <f>SUM(P6,Z6,)</f>
        <v>0</v>
      </c>
      <c r="G6" s="30">
        <f>SUM(Q6+AA6)</f>
        <v>0</v>
      </c>
      <c r="H6" s="29">
        <f>SUM(R6,AB6,)</f>
        <v>0</v>
      </c>
      <c r="I6" s="29">
        <f>SUM(S6+AC6)</f>
        <v>0</v>
      </c>
      <c r="J6" s="29">
        <f>SUM(T6+AD6)</f>
        <v>0</v>
      </c>
      <c r="K6" s="29">
        <f>SUM(U6+AE6)</f>
        <v>0</v>
      </c>
      <c r="L6" s="29">
        <f>SUM(V6,AF6,)</f>
        <v>0</v>
      </c>
      <c r="M6" s="29">
        <f>SUM(W6+AG6)</f>
        <v>0</v>
      </c>
      <c r="N6" s="31">
        <f>SUM(O6:W6)</f>
        <v>0</v>
      </c>
      <c r="O6" s="35"/>
      <c r="P6" s="35"/>
      <c r="Q6" s="35"/>
      <c r="R6" s="35"/>
      <c r="S6" s="35"/>
      <c r="T6" s="35"/>
      <c r="U6" s="35"/>
      <c r="V6" s="36"/>
      <c r="W6" s="36"/>
      <c r="X6" s="5">
        <f>SUM(Y6:AG6)</f>
        <v>0</v>
      </c>
      <c r="Y6" s="36"/>
      <c r="Z6" s="36"/>
      <c r="AA6" s="36"/>
      <c r="AB6" s="36"/>
      <c r="AC6" s="36"/>
      <c r="AD6" s="36"/>
      <c r="AE6" s="36"/>
      <c r="AF6" s="36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12" customFormat="1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</row>
    <row r="8" spans="1:63" s="12" customFormat="1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</row>
    <row r="9" spans="1:63" s="12" customFormat="1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</row>
    <row r="10" spans="1:63" s="12" customFormat="1" ht="18.75">
      <c r="A10" s="32" t="s">
        <v>52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3"/>
      <c r="P10" s="33"/>
      <c r="Q10" s="33"/>
      <c r="R10" s="33"/>
      <c r="S10" s="33"/>
      <c r="T10" s="33"/>
      <c r="U10" s="33"/>
      <c r="V10" s="33"/>
      <c r="W10" s="33"/>
    </row>
    <row r="11" spans="1:63" s="12" customFormat="1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</row>
    <row r="12" spans="1:63" s="12" customForma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</row>
    <row r="13" spans="1:63">
      <c r="D13" s="132"/>
      <c r="E13" s="132"/>
      <c r="F13" s="132"/>
      <c r="G13" s="132"/>
      <c r="H13" s="131"/>
      <c r="I13" s="131"/>
      <c r="J13" s="131"/>
      <c r="K13" s="131"/>
      <c r="L13" s="131"/>
      <c r="M13" s="131"/>
      <c r="N13" s="131"/>
      <c r="O13" s="131"/>
      <c r="P13" s="3"/>
      <c r="Q13" s="3"/>
      <c r="R13" s="3"/>
      <c r="S13" s="3"/>
      <c r="T13" s="3"/>
      <c r="U13" s="3"/>
      <c r="V13" s="3"/>
      <c r="W13" s="3"/>
    </row>
    <row r="14" spans="1:63">
      <c r="D14" s="132"/>
      <c r="E14" s="132"/>
      <c r="F14" s="132"/>
      <c r="G14" s="132"/>
      <c r="H14" s="131"/>
      <c r="I14" s="131"/>
      <c r="J14" s="131"/>
      <c r="K14" s="131"/>
      <c r="L14" s="131"/>
      <c r="M14" s="131"/>
      <c r="N14" s="131"/>
      <c r="O14" s="3"/>
      <c r="P14" s="3"/>
      <c r="Q14" s="3"/>
      <c r="R14" s="3"/>
      <c r="S14" s="3"/>
      <c r="T14" s="3"/>
      <c r="U14" s="3"/>
      <c r="V14" s="3"/>
      <c r="W14" s="3"/>
    </row>
    <row r="15" spans="1:63"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3"/>
      <c r="P15" s="3"/>
      <c r="Q15" s="3"/>
      <c r="R15" s="3"/>
      <c r="S15" s="3"/>
      <c r="T15" s="3"/>
      <c r="U15" s="3"/>
      <c r="V15" s="3"/>
      <c r="W15" s="3"/>
    </row>
    <row r="16" spans="1:63">
      <c r="D16" s="3"/>
      <c r="E16" s="3"/>
      <c r="F16" s="3"/>
      <c r="G16" s="3"/>
      <c r="H16" s="131"/>
      <c r="I16" s="131"/>
      <c r="J16" s="131"/>
      <c r="K16" s="131"/>
      <c r="L16" s="131"/>
      <c r="M16" s="131"/>
      <c r="N16" s="131"/>
      <c r="O16" s="3"/>
      <c r="P16" s="3"/>
      <c r="Q16" s="3"/>
      <c r="R16" s="3"/>
      <c r="S16" s="3"/>
      <c r="T16" s="3"/>
      <c r="U16" s="3"/>
      <c r="V16" s="3"/>
      <c r="W16" s="3"/>
    </row>
    <row r="17" spans="4:21">
      <c r="D17" s="3"/>
      <c r="E17" s="3"/>
      <c r="F17" s="3"/>
      <c r="G17" s="3"/>
      <c r="H17" s="131"/>
      <c r="I17" s="131"/>
      <c r="J17" s="131"/>
      <c r="K17" s="131"/>
      <c r="L17" s="131"/>
      <c r="M17" s="131"/>
      <c r="N17" s="131"/>
      <c r="O17" s="3"/>
      <c r="P17" s="3"/>
      <c r="Q17" s="3"/>
      <c r="R17" s="3"/>
      <c r="S17" s="3"/>
      <c r="T17" s="3"/>
      <c r="U17" s="3"/>
    </row>
    <row r="18" spans="4:21">
      <c r="D18" s="3"/>
      <c r="E18" s="3"/>
      <c r="F18" s="3"/>
      <c r="G18" s="3"/>
      <c r="H18" s="131"/>
      <c r="I18" s="131"/>
      <c r="J18" s="131"/>
      <c r="K18" s="131"/>
      <c r="L18" s="131"/>
      <c r="M18" s="131"/>
      <c r="N18" s="131"/>
      <c r="O18" s="3"/>
      <c r="P18" s="3"/>
      <c r="Q18" s="3"/>
      <c r="R18" s="3"/>
      <c r="S18" s="3"/>
      <c r="T18" s="3"/>
      <c r="U18" s="3"/>
    </row>
  </sheetData>
  <sheetProtection sheet="1" objects="1" scenarios="1"/>
  <protectedRanges>
    <protectedRange sqref="AG6" name="Диапазон1"/>
  </protectedRanges>
  <mergeCells count="51">
    <mergeCell ref="BH4:BI4"/>
    <mergeCell ref="AL4:AM4"/>
    <mergeCell ref="H18:N18"/>
    <mergeCell ref="B6:C6"/>
    <mergeCell ref="D15:G15"/>
    <mergeCell ref="H15:N15"/>
    <mergeCell ref="H16:N16"/>
    <mergeCell ref="H17:N17"/>
    <mergeCell ref="D13:G13"/>
    <mergeCell ref="H13:O13"/>
    <mergeCell ref="D14:G14"/>
    <mergeCell ref="H14:N14"/>
    <mergeCell ref="AG4:AG5"/>
    <mergeCell ref="AX4:AY4"/>
    <mergeCell ref="AZ4:BA4"/>
    <mergeCell ref="BB4:BC4"/>
    <mergeCell ref="BD4:BE4"/>
    <mergeCell ref="BF4:BG4"/>
    <mergeCell ref="AN4:AO4"/>
    <mergeCell ref="AP4:AQ4"/>
    <mergeCell ref="AR4:AS4"/>
    <mergeCell ref="AT4:AU4"/>
    <mergeCell ref="AV4:AW4"/>
    <mergeCell ref="AJ3:AW3"/>
    <mergeCell ref="AX3:BK3"/>
    <mergeCell ref="D4:D5"/>
    <mergeCell ref="E4:G4"/>
    <mergeCell ref="H4:H5"/>
    <mergeCell ref="I4:K4"/>
    <mergeCell ref="L4:L5"/>
    <mergeCell ref="N4:N5"/>
    <mergeCell ref="O4:Q4"/>
    <mergeCell ref="R4:R5"/>
    <mergeCell ref="AB4:AB5"/>
    <mergeCell ref="AC4:AE4"/>
    <mergeCell ref="AF4:AF5"/>
    <mergeCell ref="AH4:AI4"/>
    <mergeCell ref="AJ4:AK4"/>
    <mergeCell ref="BJ4:BK4"/>
    <mergeCell ref="A1:V1"/>
    <mergeCell ref="A3:A5"/>
    <mergeCell ref="B3:C5"/>
    <mergeCell ref="X3:AF3"/>
    <mergeCell ref="S4:U4"/>
    <mergeCell ref="V4:V5"/>
    <mergeCell ref="X4:X5"/>
    <mergeCell ref="Y4:AA4"/>
    <mergeCell ref="D3:M3"/>
    <mergeCell ref="M4:M5"/>
    <mergeCell ref="N3:W3"/>
    <mergeCell ref="W4:W5"/>
  </mergeCells>
  <pageMargins left="0.7" right="0.7" top="0.75" bottom="0.75" header="0.3" footer="0.3"/>
  <pageSetup paperSize="9" scale="29" orientation="portrait" r:id="rId1"/>
  <colBreaks count="1" manualBreakCount="1">
    <brk id="23" max="12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Y12"/>
  <sheetViews>
    <sheetView view="pageBreakPreview" topLeftCell="S1" zoomScaleSheetLayoutView="100" workbookViewId="0">
      <selection activeCell="AO6" sqref="AO6"/>
    </sheetView>
  </sheetViews>
  <sheetFormatPr defaultRowHeight="15"/>
  <cols>
    <col min="1" max="1" width="5.5703125" customWidth="1"/>
    <col min="17" max="17" width="12" customWidth="1"/>
    <col min="22" max="22" width="10.42578125" customWidth="1"/>
    <col min="44" max="48" width="9.140625" style="16"/>
  </cols>
  <sheetData>
    <row r="1" spans="1:51" ht="18.75">
      <c r="A1" s="190" t="s">
        <v>89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25"/>
      <c r="Y1" s="26"/>
      <c r="Z1" s="25"/>
      <c r="AA1" s="25"/>
      <c r="AB1" s="25"/>
      <c r="AC1" s="25"/>
      <c r="AD1" s="25"/>
      <c r="AE1" s="25"/>
    </row>
    <row r="2" spans="1:51" ht="18.75">
      <c r="A2" s="91"/>
      <c r="B2" s="91"/>
      <c r="C2" s="91"/>
      <c r="D2" s="91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25"/>
      <c r="Y2" s="26"/>
      <c r="Z2" s="25"/>
      <c r="AA2" s="25"/>
      <c r="AB2" s="25"/>
      <c r="AC2" s="25"/>
      <c r="AD2" s="25"/>
      <c r="AE2" s="25"/>
    </row>
    <row r="3" spans="1:51" ht="15.75">
      <c r="A3" s="191" t="s">
        <v>10</v>
      </c>
      <c r="B3" s="194" t="s">
        <v>87</v>
      </c>
      <c r="C3" s="195"/>
      <c r="D3" s="244" t="s">
        <v>71</v>
      </c>
      <c r="E3" s="200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92"/>
      <c r="R3" s="92"/>
      <c r="S3" s="92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35"/>
      <c r="AG3" s="235"/>
      <c r="AH3" s="235"/>
      <c r="AI3" s="93"/>
      <c r="AJ3" s="93"/>
      <c r="AK3" s="93"/>
      <c r="AL3" s="93"/>
      <c r="AM3" s="93"/>
      <c r="AN3" s="93"/>
      <c r="AO3" s="93"/>
      <c r="AP3" s="93"/>
      <c r="AQ3" s="93"/>
      <c r="AR3" s="20"/>
      <c r="AS3" s="20"/>
      <c r="AT3" s="20"/>
      <c r="AU3" s="20"/>
      <c r="AV3" s="20"/>
    </row>
    <row r="4" spans="1:51" ht="31.5" customHeight="1">
      <c r="A4" s="192"/>
      <c r="B4" s="196"/>
      <c r="C4" s="197"/>
      <c r="D4" s="245"/>
      <c r="E4" s="202" t="s">
        <v>1</v>
      </c>
      <c r="F4" s="203"/>
      <c r="G4" s="204"/>
      <c r="H4" s="205" t="s">
        <v>12</v>
      </c>
      <c r="I4" s="206"/>
      <c r="J4" s="207"/>
      <c r="K4" s="208" t="s">
        <v>13</v>
      </c>
      <c r="L4" s="209"/>
      <c r="M4" s="210"/>
      <c r="N4" s="211" t="s">
        <v>15</v>
      </c>
      <c r="O4" s="212"/>
      <c r="P4" s="213"/>
      <c r="Q4" s="223" t="s">
        <v>17</v>
      </c>
      <c r="R4" s="224"/>
      <c r="S4" s="225"/>
      <c r="T4" s="214" t="s">
        <v>20</v>
      </c>
      <c r="U4" s="215"/>
      <c r="V4" s="216"/>
      <c r="W4" s="217" t="s">
        <v>56</v>
      </c>
      <c r="X4" s="218"/>
      <c r="Y4" s="219"/>
      <c r="Z4" s="220" t="s">
        <v>16</v>
      </c>
      <c r="AA4" s="221"/>
      <c r="AB4" s="222"/>
      <c r="AC4" s="236" t="s">
        <v>18</v>
      </c>
      <c r="AD4" s="237"/>
      <c r="AE4" s="237"/>
      <c r="AF4" s="238" t="s">
        <v>57</v>
      </c>
      <c r="AG4" s="239"/>
      <c r="AH4" s="240"/>
      <c r="AI4" s="241" t="s">
        <v>19</v>
      </c>
      <c r="AJ4" s="242"/>
      <c r="AK4" s="243"/>
      <c r="AL4" s="247" t="s">
        <v>46</v>
      </c>
      <c r="AM4" s="248"/>
      <c r="AN4" s="249"/>
      <c r="AO4" s="250" t="s">
        <v>69</v>
      </c>
      <c r="AP4" s="251"/>
      <c r="AQ4" s="252"/>
      <c r="AR4" s="229" t="s">
        <v>70</v>
      </c>
      <c r="AS4" s="230"/>
      <c r="AT4" s="231"/>
      <c r="AU4" s="17"/>
      <c r="AV4" s="17"/>
      <c r="AW4" s="17"/>
      <c r="AX4" s="17"/>
      <c r="AY4" s="17"/>
    </row>
    <row r="5" spans="1:51">
      <c r="A5" s="193"/>
      <c r="B5" s="198"/>
      <c r="C5" s="199"/>
      <c r="D5" s="246"/>
      <c r="E5" s="40" t="s">
        <v>1</v>
      </c>
      <c r="F5" s="41" t="s">
        <v>0</v>
      </c>
      <c r="G5" s="41" t="s">
        <v>9</v>
      </c>
      <c r="H5" s="42" t="s">
        <v>1</v>
      </c>
      <c r="I5" s="42" t="s">
        <v>0</v>
      </c>
      <c r="J5" s="42" t="s">
        <v>9</v>
      </c>
      <c r="K5" s="43" t="s">
        <v>1</v>
      </c>
      <c r="L5" s="43" t="s">
        <v>0</v>
      </c>
      <c r="M5" s="43" t="s">
        <v>9</v>
      </c>
      <c r="N5" s="28" t="s">
        <v>1</v>
      </c>
      <c r="O5" s="28" t="s">
        <v>0</v>
      </c>
      <c r="P5" s="28" t="s">
        <v>9</v>
      </c>
      <c r="Q5" s="27" t="s">
        <v>1</v>
      </c>
      <c r="R5" s="27" t="s">
        <v>0</v>
      </c>
      <c r="S5" s="27" t="s">
        <v>9</v>
      </c>
      <c r="T5" s="86" t="s">
        <v>1</v>
      </c>
      <c r="U5" s="86" t="s">
        <v>0</v>
      </c>
      <c r="V5" s="86" t="s">
        <v>9</v>
      </c>
      <c r="W5" s="44" t="s">
        <v>1</v>
      </c>
      <c r="X5" s="44" t="s">
        <v>0</v>
      </c>
      <c r="Y5" s="44" t="s">
        <v>9</v>
      </c>
      <c r="Z5" s="45" t="s">
        <v>1</v>
      </c>
      <c r="AA5" s="45" t="s">
        <v>0</v>
      </c>
      <c r="AB5" s="45" t="s">
        <v>9</v>
      </c>
      <c r="AC5" s="46" t="s">
        <v>1</v>
      </c>
      <c r="AD5" s="46" t="s">
        <v>0</v>
      </c>
      <c r="AE5" s="47" t="s">
        <v>9</v>
      </c>
      <c r="AF5" s="14" t="s">
        <v>1</v>
      </c>
      <c r="AG5" s="14" t="s">
        <v>0</v>
      </c>
      <c r="AH5" s="14" t="s">
        <v>9</v>
      </c>
      <c r="AI5" s="103" t="s">
        <v>1</v>
      </c>
      <c r="AJ5" s="103" t="s">
        <v>0</v>
      </c>
      <c r="AK5" s="103" t="s">
        <v>9</v>
      </c>
      <c r="AL5" s="6" t="s">
        <v>1</v>
      </c>
      <c r="AM5" s="6" t="s">
        <v>0</v>
      </c>
      <c r="AN5" s="6" t="s">
        <v>9</v>
      </c>
      <c r="AO5" s="101" t="s">
        <v>1</v>
      </c>
      <c r="AP5" s="101" t="s">
        <v>0</v>
      </c>
      <c r="AQ5" s="101" t="s">
        <v>9</v>
      </c>
      <c r="AR5" s="232"/>
      <c r="AS5" s="233"/>
      <c r="AT5" s="234"/>
      <c r="AU5" s="18"/>
      <c r="AV5" s="18"/>
      <c r="AW5" s="18"/>
      <c r="AX5" s="18"/>
      <c r="AY5" s="18"/>
    </row>
    <row r="6" spans="1:51">
      <c r="A6" s="56">
        <v>1</v>
      </c>
      <c r="B6" s="187" t="s">
        <v>97</v>
      </c>
      <c r="C6" s="188"/>
      <c r="D6" s="48">
        <f>'№35. Работники ЧДОО и ИП (лиц)'!H6</f>
        <v>0</v>
      </c>
      <c r="E6" s="49">
        <f>SUM(H6,K6,N6,T6,W6,Z6,AC6,AF6,AR6+Q6+AI6+AL6+AO6)</f>
        <v>0</v>
      </c>
      <c r="F6" s="50">
        <f>SUM(I6,L6,O6,U6,X6,AA6,AD6,AG6,AS6+R6+AJ6+AM6+AP6)</f>
        <v>0</v>
      </c>
      <c r="G6" s="50">
        <f>SUM(J6,M6,P6,V6,Y6,AB6,AE6,AH6,AT6+S6+AK6+AN6+AQ6)</f>
        <v>0</v>
      </c>
      <c r="H6" s="51">
        <f>SUM(I6:J6)</f>
        <v>0</v>
      </c>
      <c r="I6" s="57"/>
      <c r="J6" s="57"/>
      <c r="K6" s="52">
        <f>SUM(L6:M6)</f>
        <v>0</v>
      </c>
      <c r="L6" s="35"/>
      <c r="M6" s="35"/>
      <c r="N6" s="31">
        <f>SUM(O6:P6)</f>
        <v>0</v>
      </c>
      <c r="O6" s="35"/>
      <c r="P6" s="35"/>
      <c r="Q6" s="88"/>
      <c r="R6" s="35"/>
      <c r="S6" s="35"/>
      <c r="T6" s="87">
        <f>SUM(U6:V6)</f>
        <v>0</v>
      </c>
      <c r="U6" s="35"/>
      <c r="V6" s="35"/>
      <c r="W6" s="53">
        <f>SUM(X6:Y6)</f>
        <v>0</v>
      </c>
      <c r="X6" s="35"/>
      <c r="Y6" s="35"/>
      <c r="Z6" s="54">
        <f>SUM(AA6:AB6)</f>
        <v>0</v>
      </c>
      <c r="AA6" s="36"/>
      <c r="AB6" s="36"/>
      <c r="AC6" s="55">
        <f>SUM(AD6:AE6)</f>
        <v>0</v>
      </c>
      <c r="AD6" s="36"/>
      <c r="AE6" s="58"/>
      <c r="AF6" s="15">
        <f>SUM(AG6:AH6)</f>
        <v>0</v>
      </c>
      <c r="AG6" s="36"/>
      <c r="AH6" s="36"/>
      <c r="AI6" s="104"/>
      <c r="AJ6" s="84">
        <v>0</v>
      </c>
      <c r="AK6" s="84">
        <v>0</v>
      </c>
      <c r="AL6" s="100">
        <f>SUM(AM6+AN6)</f>
        <v>0</v>
      </c>
      <c r="AM6" s="84">
        <v>0</v>
      </c>
      <c r="AN6" s="84">
        <v>0</v>
      </c>
      <c r="AO6" s="102">
        <f>SUM(AP6+AQ6)</f>
        <v>0</v>
      </c>
      <c r="AP6" s="84">
        <v>0</v>
      </c>
      <c r="AQ6" s="84">
        <v>0</v>
      </c>
      <c r="AR6" s="226">
        <v>0</v>
      </c>
      <c r="AS6" s="227"/>
      <c r="AT6" s="228"/>
      <c r="AU6" s="19"/>
      <c r="AV6" s="19"/>
      <c r="AW6" s="19"/>
      <c r="AX6" s="19"/>
      <c r="AY6" s="19"/>
    </row>
    <row r="7" spans="1:51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</row>
    <row r="8" spans="1:51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</row>
    <row r="9" spans="1:51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</row>
    <row r="10" spans="1:51" ht="17.25" customHeight="1">
      <c r="A10" s="177" t="s">
        <v>72</v>
      </c>
      <c r="B10" s="177"/>
      <c r="C10" s="177"/>
      <c r="D10" s="177"/>
      <c r="E10" s="177"/>
      <c r="F10" s="177"/>
      <c r="G10" s="177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</row>
    <row r="11" spans="1:51" ht="18.75">
      <c r="A11" s="32" t="s">
        <v>52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3"/>
      <c r="N11" s="33"/>
      <c r="O11" s="33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</row>
    <row r="12" spans="1:51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</row>
  </sheetData>
  <sheetProtection sheet="1" objects="1" scenarios="1"/>
  <mergeCells count="24">
    <mergeCell ref="A10:G10"/>
    <mergeCell ref="AI4:AK4"/>
    <mergeCell ref="AL4:AN4"/>
    <mergeCell ref="AO4:AQ4"/>
    <mergeCell ref="AR4:AT5"/>
    <mergeCell ref="B6:C6"/>
    <mergeCell ref="AR6:AT6"/>
    <mergeCell ref="Q4:S4"/>
    <mergeCell ref="AF3:AH3"/>
    <mergeCell ref="E4:G4"/>
    <mergeCell ref="H4:J4"/>
    <mergeCell ref="K4:M4"/>
    <mergeCell ref="N4:P4"/>
    <mergeCell ref="T4:V4"/>
    <mergeCell ref="W4:Y4"/>
    <mergeCell ref="Z4:AB4"/>
    <mergeCell ref="AC4:AE4"/>
    <mergeCell ref="AF4:AH4"/>
    <mergeCell ref="A1:W1"/>
    <mergeCell ref="A3:A5"/>
    <mergeCell ref="B3:C5"/>
    <mergeCell ref="D3:D5"/>
    <mergeCell ref="E3:P3"/>
    <mergeCell ref="T3:AE3"/>
  </mergeCells>
  <pageMargins left="0.7" right="0.7" top="0.75" bottom="0.75" header="0.3" footer="0.3"/>
  <pageSetup paperSize="9" scale="2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K18"/>
  <sheetViews>
    <sheetView view="pageBreakPreview" zoomScale="70" zoomScaleSheetLayoutView="70" workbookViewId="0">
      <selection activeCell="AH6" sqref="AH6"/>
    </sheetView>
  </sheetViews>
  <sheetFormatPr defaultRowHeight="15"/>
  <cols>
    <col min="1" max="1" width="4" customWidth="1"/>
    <col min="4" max="4" width="10.28515625" customWidth="1"/>
    <col min="5" max="5" width="10.140625" customWidth="1"/>
    <col min="6" max="6" width="11" customWidth="1"/>
    <col min="7" max="7" width="10.7109375" customWidth="1"/>
    <col min="8" max="10" width="13.7109375" customWidth="1"/>
    <col min="11" max="11" width="10.5703125" customWidth="1"/>
    <col min="12" max="12" width="13.28515625" customWidth="1"/>
    <col min="13" max="13" width="11.42578125" customWidth="1"/>
    <col min="14" max="14" width="10.85546875" customWidth="1"/>
    <col min="15" max="15" width="10.7109375" customWidth="1"/>
    <col min="16" max="16" width="10.42578125" customWidth="1"/>
    <col min="17" max="17" width="10.28515625" customWidth="1"/>
    <col min="18" max="18" width="15.140625" customWidth="1"/>
    <col min="19" max="21" width="11.85546875" style="2" customWidth="1"/>
    <col min="22" max="22" width="13.42578125" customWidth="1"/>
    <col min="23" max="23" width="10.85546875" customWidth="1"/>
    <col min="24" max="24" width="11.28515625" customWidth="1"/>
    <col min="25" max="25" width="10.42578125" customWidth="1"/>
    <col min="26" max="27" width="11" customWidth="1"/>
    <col min="28" max="28" width="15" customWidth="1"/>
    <col min="29" max="31" width="10.140625" customWidth="1"/>
    <col min="32" max="32" width="13.28515625" customWidth="1"/>
    <col min="33" max="33" width="14" customWidth="1"/>
  </cols>
  <sheetData>
    <row r="1" spans="1:63" ht="18.75">
      <c r="A1" s="164" t="s">
        <v>59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89"/>
    </row>
    <row r="2" spans="1:63" ht="18.75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6"/>
      <c r="T2" s="26"/>
      <c r="U2" s="26"/>
      <c r="V2" s="25"/>
      <c r="W2" s="25"/>
    </row>
    <row r="3" spans="1:63" s="1" customFormat="1" ht="18" customHeight="1">
      <c r="A3" s="178" t="s">
        <v>10</v>
      </c>
      <c r="B3" s="181" t="s">
        <v>87</v>
      </c>
      <c r="C3" s="182"/>
      <c r="D3" s="156" t="s">
        <v>1</v>
      </c>
      <c r="E3" s="157"/>
      <c r="F3" s="157"/>
      <c r="G3" s="157"/>
      <c r="H3" s="157"/>
      <c r="I3" s="157"/>
      <c r="J3" s="157"/>
      <c r="K3" s="157"/>
      <c r="L3" s="157"/>
      <c r="M3" s="158"/>
      <c r="N3" s="159" t="s">
        <v>0</v>
      </c>
      <c r="O3" s="160"/>
      <c r="P3" s="160"/>
      <c r="Q3" s="160"/>
      <c r="R3" s="160"/>
      <c r="S3" s="160"/>
      <c r="T3" s="160"/>
      <c r="U3" s="160"/>
      <c r="V3" s="160"/>
      <c r="W3" s="161"/>
      <c r="X3" s="138" t="s">
        <v>9</v>
      </c>
      <c r="Y3" s="139"/>
      <c r="Z3" s="139"/>
      <c r="AA3" s="139"/>
      <c r="AB3" s="139"/>
      <c r="AC3" s="139"/>
      <c r="AD3" s="139"/>
      <c r="AE3" s="139"/>
      <c r="AF3" s="139"/>
      <c r="AG3" s="110"/>
      <c r="AH3" s="96"/>
      <c r="AI3" s="8"/>
      <c r="AJ3" s="140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2"/>
      <c r="AX3" s="135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7"/>
    </row>
    <row r="4" spans="1:63" s="1" customFormat="1" ht="33" customHeight="1">
      <c r="A4" s="179"/>
      <c r="B4" s="183"/>
      <c r="C4" s="184"/>
      <c r="D4" s="154" t="s">
        <v>2</v>
      </c>
      <c r="E4" s="169" t="s">
        <v>63</v>
      </c>
      <c r="F4" s="170"/>
      <c r="G4" s="170"/>
      <c r="H4" s="154" t="s">
        <v>6</v>
      </c>
      <c r="I4" s="189" t="s">
        <v>47</v>
      </c>
      <c r="J4" s="189"/>
      <c r="K4" s="189"/>
      <c r="L4" s="172" t="s">
        <v>8</v>
      </c>
      <c r="M4" s="154" t="s">
        <v>68</v>
      </c>
      <c r="N4" s="162" t="s">
        <v>2</v>
      </c>
      <c r="O4" s="175" t="s">
        <v>63</v>
      </c>
      <c r="P4" s="176"/>
      <c r="Q4" s="176"/>
      <c r="R4" s="162" t="s">
        <v>6</v>
      </c>
      <c r="S4" s="165" t="s">
        <v>47</v>
      </c>
      <c r="T4" s="166"/>
      <c r="U4" s="166"/>
      <c r="V4" s="167" t="s">
        <v>8</v>
      </c>
      <c r="W4" s="162" t="s">
        <v>68</v>
      </c>
      <c r="X4" s="143" t="s">
        <v>2</v>
      </c>
      <c r="Y4" s="145" t="s">
        <v>63</v>
      </c>
      <c r="Z4" s="146"/>
      <c r="AA4" s="146"/>
      <c r="AB4" s="143" t="s">
        <v>6</v>
      </c>
      <c r="AC4" s="150" t="s">
        <v>47</v>
      </c>
      <c r="AD4" s="151"/>
      <c r="AE4" s="151"/>
      <c r="AF4" s="147" t="s">
        <v>8</v>
      </c>
      <c r="AG4" s="253" t="s">
        <v>68</v>
      </c>
      <c r="AH4" s="133"/>
      <c r="AI4" s="134"/>
      <c r="AJ4" s="133"/>
      <c r="AK4" s="134"/>
      <c r="AL4" s="133"/>
      <c r="AM4" s="134"/>
      <c r="AN4" s="133"/>
      <c r="AO4" s="134"/>
      <c r="AP4" s="133"/>
      <c r="AQ4" s="134"/>
      <c r="AR4" s="133"/>
      <c r="AS4" s="134"/>
      <c r="AT4" s="133"/>
      <c r="AU4" s="134"/>
      <c r="AV4" s="133"/>
      <c r="AW4" s="134"/>
      <c r="AX4" s="133"/>
      <c r="AY4" s="134"/>
      <c r="AZ4" s="133"/>
      <c r="BA4" s="134"/>
      <c r="BB4" s="133"/>
      <c r="BC4" s="134"/>
      <c r="BD4" s="133"/>
      <c r="BE4" s="134"/>
      <c r="BF4" s="133"/>
      <c r="BG4" s="134"/>
      <c r="BH4" s="133"/>
      <c r="BI4" s="134"/>
      <c r="BJ4" s="133"/>
      <c r="BK4" s="134"/>
    </row>
    <row r="5" spans="1:63" s="1" customFormat="1" ht="36.75" customHeight="1">
      <c r="A5" s="180"/>
      <c r="B5" s="185"/>
      <c r="C5" s="186"/>
      <c r="D5" s="171"/>
      <c r="E5" s="121" t="s">
        <v>64</v>
      </c>
      <c r="F5" s="121" t="s">
        <v>65</v>
      </c>
      <c r="G5" s="121" t="s">
        <v>66</v>
      </c>
      <c r="H5" s="155"/>
      <c r="I5" s="90" t="s">
        <v>50</v>
      </c>
      <c r="J5" s="90" t="s">
        <v>48</v>
      </c>
      <c r="K5" s="97" t="s">
        <v>49</v>
      </c>
      <c r="L5" s="173"/>
      <c r="M5" s="155"/>
      <c r="N5" s="174"/>
      <c r="O5" s="122" t="s">
        <v>64</v>
      </c>
      <c r="P5" s="122" t="s">
        <v>65</v>
      </c>
      <c r="Q5" s="122" t="s">
        <v>66</v>
      </c>
      <c r="R5" s="163"/>
      <c r="S5" s="28" t="s">
        <v>51</v>
      </c>
      <c r="T5" s="28" t="s">
        <v>7</v>
      </c>
      <c r="U5" s="98" t="s">
        <v>49</v>
      </c>
      <c r="V5" s="168"/>
      <c r="W5" s="163"/>
      <c r="X5" s="144"/>
      <c r="Y5" s="123" t="s">
        <v>64</v>
      </c>
      <c r="Z5" s="123" t="s">
        <v>65</v>
      </c>
      <c r="AA5" s="123" t="s">
        <v>66</v>
      </c>
      <c r="AB5" s="149"/>
      <c r="AC5" s="4" t="s">
        <v>51</v>
      </c>
      <c r="AD5" s="4" t="s">
        <v>7</v>
      </c>
      <c r="AE5" s="99" t="s">
        <v>49</v>
      </c>
      <c r="AF5" s="148"/>
      <c r="AG5" s="254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</row>
    <row r="6" spans="1:63" s="1" customFormat="1" ht="15" customHeight="1">
      <c r="A6" s="34">
        <v>1</v>
      </c>
      <c r="B6" s="187" t="s">
        <v>97</v>
      </c>
      <c r="C6" s="188"/>
      <c r="D6" s="29">
        <f>SUM(N6,X6,)</f>
        <v>0</v>
      </c>
      <c r="E6" s="29">
        <f>SUM(O6,Y6,)</f>
        <v>0</v>
      </c>
      <c r="F6" s="30">
        <f>SUM(P6,Z6,)</f>
        <v>0</v>
      </c>
      <c r="G6" s="30">
        <f>SUM(Q6+AA6)</f>
        <v>0</v>
      </c>
      <c r="H6" s="29">
        <f>SUM(R6,AB6,)</f>
        <v>0</v>
      </c>
      <c r="I6" s="29">
        <f>SUM(S6+AC6)</f>
        <v>0</v>
      </c>
      <c r="J6" s="29">
        <f>SUM(T6+AD6)</f>
        <v>0</v>
      </c>
      <c r="K6" s="29">
        <f>SUM(U6+AE6,)</f>
        <v>0</v>
      </c>
      <c r="L6" s="29">
        <f>SUM(V6,AF6,)</f>
        <v>0</v>
      </c>
      <c r="M6" s="29">
        <f>SUM(W6+AG6)</f>
        <v>0</v>
      </c>
      <c r="N6" s="31">
        <f>SUM(O6:W6)</f>
        <v>0</v>
      </c>
      <c r="O6" s="35">
        <v>0</v>
      </c>
      <c r="P6" s="35">
        <v>0</v>
      </c>
      <c r="Q6" s="35">
        <v>0</v>
      </c>
      <c r="R6" s="35">
        <v>0</v>
      </c>
      <c r="S6" s="35">
        <v>0</v>
      </c>
      <c r="T6" s="35">
        <v>0</v>
      </c>
      <c r="U6" s="35">
        <v>0</v>
      </c>
      <c r="V6" s="36">
        <v>0</v>
      </c>
      <c r="W6" s="36">
        <v>0</v>
      </c>
      <c r="X6" s="5">
        <f>SUM(Y6:AG6)</f>
        <v>0</v>
      </c>
      <c r="Y6" s="36">
        <v>0</v>
      </c>
      <c r="Z6" s="36">
        <v>0</v>
      </c>
      <c r="AA6" s="36">
        <v>0</v>
      </c>
      <c r="AB6" s="36">
        <v>0</v>
      </c>
      <c r="AC6" s="36">
        <v>0</v>
      </c>
      <c r="AD6" s="36">
        <v>0</v>
      </c>
      <c r="AE6" s="36">
        <v>0</v>
      </c>
      <c r="AF6" s="36">
        <v>0</v>
      </c>
      <c r="AG6" s="36">
        <v>0</v>
      </c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12" customFormat="1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</row>
    <row r="8" spans="1:63" s="12" customFormat="1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</row>
    <row r="9" spans="1:63" s="12" customFormat="1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</row>
    <row r="10" spans="1:63" s="12" customFormat="1" ht="18.75">
      <c r="A10" s="32" t="s">
        <v>52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3"/>
      <c r="P10" s="33"/>
      <c r="Q10" s="33"/>
      <c r="R10" s="33"/>
      <c r="S10" s="33"/>
      <c r="T10" s="33"/>
      <c r="U10" s="33"/>
      <c r="V10" s="33"/>
      <c r="W10" s="33"/>
    </row>
    <row r="11" spans="1:63" s="12" customFormat="1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</row>
    <row r="12" spans="1:63" s="12" customForma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</row>
    <row r="13" spans="1:63">
      <c r="D13" s="132"/>
      <c r="E13" s="132"/>
      <c r="F13" s="132"/>
      <c r="G13" s="132"/>
      <c r="H13" s="131"/>
      <c r="I13" s="131"/>
      <c r="J13" s="131"/>
      <c r="K13" s="131"/>
      <c r="L13" s="131"/>
      <c r="M13" s="131"/>
      <c r="N13" s="131"/>
      <c r="O13" s="131"/>
      <c r="P13" s="3"/>
      <c r="Q13" s="3"/>
      <c r="R13" s="3"/>
      <c r="S13" s="3"/>
      <c r="T13" s="3"/>
      <c r="U13" s="3"/>
      <c r="V13" s="3"/>
      <c r="W13" s="3"/>
    </row>
    <row r="14" spans="1:63">
      <c r="D14" s="132"/>
      <c r="E14" s="132"/>
      <c r="F14" s="132"/>
      <c r="G14" s="132"/>
      <c r="H14" s="131"/>
      <c r="I14" s="131"/>
      <c r="J14" s="131"/>
      <c r="K14" s="131"/>
      <c r="L14" s="131"/>
      <c r="M14" s="131"/>
      <c r="N14" s="131"/>
      <c r="O14" s="3"/>
      <c r="P14" s="3"/>
      <c r="Q14" s="3"/>
      <c r="R14" s="3"/>
      <c r="S14" s="3"/>
      <c r="T14" s="3"/>
      <c r="U14" s="3"/>
      <c r="V14" s="3"/>
      <c r="W14" s="3"/>
    </row>
    <row r="15" spans="1:63"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3"/>
      <c r="P15" s="3"/>
      <c r="Q15" s="3"/>
      <c r="R15" s="3"/>
      <c r="S15" s="3"/>
      <c r="T15" s="3"/>
      <c r="U15" s="3"/>
      <c r="V15" s="3"/>
      <c r="W15" s="3"/>
    </row>
    <row r="16" spans="1:63">
      <c r="D16" s="3"/>
      <c r="E16" s="3"/>
      <c r="F16" s="3"/>
      <c r="G16" s="3"/>
      <c r="H16" s="131"/>
      <c r="I16" s="131"/>
      <c r="J16" s="131"/>
      <c r="K16" s="131"/>
      <c r="L16" s="131"/>
      <c r="M16" s="131"/>
      <c r="N16" s="131"/>
      <c r="O16" s="3"/>
      <c r="P16" s="3"/>
      <c r="Q16" s="3"/>
      <c r="R16" s="3"/>
      <c r="S16" s="3"/>
      <c r="T16" s="3"/>
      <c r="U16" s="3"/>
      <c r="V16" s="3"/>
      <c r="W16" s="3"/>
    </row>
    <row r="17" spans="4:21">
      <c r="D17" s="3"/>
      <c r="E17" s="3"/>
      <c r="F17" s="3"/>
      <c r="G17" s="3"/>
      <c r="H17" s="131"/>
      <c r="I17" s="131"/>
      <c r="J17" s="131"/>
      <c r="K17" s="131"/>
      <c r="L17" s="131"/>
      <c r="M17" s="131"/>
      <c r="N17" s="131"/>
      <c r="O17" s="3"/>
      <c r="P17" s="3"/>
      <c r="Q17" s="3"/>
      <c r="R17" s="3"/>
      <c r="S17" s="3"/>
      <c r="T17" s="3"/>
      <c r="U17" s="3"/>
    </row>
    <row r="18" spans="4:21">
      <c r="D18" s="3"/>
      <c r="E18" s="3"/>
      <c r="F18" s="3"/>
      <c r="G18" s="3"/>
      <c r="H18" s="131"/>
      <c r="I18" s="131"/>
      <c r="J18" s="131"/>
      <c r="K18" s="131"/>
      <c r="L18" s="131"/>
      <c r="M18" s="131"/>
      <c r="N18" s="131"/>
      <c r="O18" s="3"/>
      <c r="P18" s="3"/>
      <c r="Q18" s="3"/>
      <c r="R18" s="3"/>
      <c r="S18" s="3"/>
      <c r="T18" s="3"/>
      <c r="U18" s="3"/>
    </row>
  </sheetData>
  <sheetProtection sheet="1" objects="1" scenarios="1"/>
  <mergeCells count="51">
    <mergeCell ref="B6:C6"/>
    <mergeCell ref="D13:G13"/>
    <mergeCell ref="H13:O13"/>
    <mergeCell ref="AL4:AM4"/>
    <mergeCell ref="H17:N17"/>
    <mergeCell ref="AG4:AG5"/>
    <mergeCell ref="R4:R5"/>
    <mergeCell ref="AB4:AB5"/>
    <mergeCell ref="AC4:AE4"/>
    <mergeCell ref="AF4:AF5"/>
    <mergeCell ref="AH4:AI4"/>
    <mergeCell ref="H18:N18"/>
    <mergeCell ref="D3:M3"/>
    <mergeCell ref="M4:M5"/>
    <mergeCell ref="D14:G14"/>
    <mergeCell ref="H14:N14"/>
    <mergeCell ref="N3:W3"/>
    <mergeCell ref="D15:G15"/>
    <mergeCell ref="H15:N15"/>
    <mergeCell ref="H16:N16"/>
    <mergeCell ref="D4:D5"/>
    <mergeCell ref="E4:G4"/>
    <mergeCell ref="H4:H5"/>
    <mergeCell ref="I4:K4"/>
    <mergeCell ref="L4:L5"/>
    <mergeCell ref="N4:N5"/>
    <mergeCell ref="O4:Q4"/>
    <mergeCell ref="AJ3:AW3"/>
    <mergeCell ref="AZ4:BA4"/>
    <mergeCell ref="BB4:BC4"/>
    <mergeCell ref="BD4:BE4"/>
    <mergeCell ref="BF4:BG4"/>
    <mergeCell ref="AX3:BK3"/>
    <mergeCell ref="AJ4:AK4"/>
    <mergeCell ref="BJ4:BK4"/>
    <mergeCell ref="AN4:AO4"/>
    <mergeCell ref="BH4:BI4"/>
    <mergeCell ref="AP4:AQ4"/>
    <mergeCell ref="AR4:AS4"/>
    <mergeCell ref="AT4:AU4"/>
    <mergeCell ref="AV4:AW4"/>
    <mergeCell ref="AX4:AY4"/>
    <mergeCell ref="A1:V1"/>
    <mergeCell ref="A3:A5"/>
    <mergeCell ref="B3:C5"/>
    <mergeCell ref="X3:AF3"/>
    <mergeCell ref="S4:U4"/>
    <mergeCell ref="V4:V5"/>
    <mergeCell ref="X4:X5"/>
    <mergeCell ref="Y4:AA4"/>
    <mergeCell ref="W4:W5"/>
  </mergeCells>
  <pageMargins left="0.7" right="0.7" top="0.75" bottom="0.75" header="0.3" footer="0.3"/>
  <pageSetup paperSize="9" scale="29" orientation="portrait" r:id="rId1"/>
  <colBreaks count="1" manualBreakCount="1">
    <brk id="23" max="12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AY12"/>
  <sheetViews>
    <sheetView view="pageBreakPreview" topLeftCell="X1" zoomScaleSheetLayoutView="100" workbookViewId="0">
      <selection activeCell="AR6" sqref="AR6:AT6"/>
    </sheetView>
  </sheetViews>
  <sheetFormatPr defaultRowHeight="15"/>
  <cols>
    <col min="1" max="1" width="5.5703125" customWidth="1"/>
    <col min="22" max="22" width="10.42578125" customWidth="1"/>
    <col min="44" max="46" width="9.140625" style="16"/>
    <col min="47" max="47" width="9.140625" style="16" hidden="1" customWidth="1"/>
    <col min="48" max="48" width="9.140625" style="16"/>
  </cols>
  <sheetData>
    <row r="1" spans="1:51" ht="18.75">
      <c r="A1" s="190" t="s">
        <v>90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25"/>
      <c r="Y1" s="26"/>
      <c r="Z1" s="25"/>
      <c r="AA1" s="25"/>
      <c r="AB1" s="25"/>
      <c r="AC1" s="25"/>
      <c r="AD1" s="25"/>
      <c r="AE1" s="25"/>
    </row>
    <row r="2" spans="1:51" ht="18.75">
      <c r="A2" s="91"/>
      <c r="B2" s="91"/>
      <c r="C2" s="91"/>
      <c r="D2" s="91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25"/>
      <c r="Y2" s="26"/>
      <c r="Z2" s="25"/>
      <c r="AA2" s="25"/>
      <c r="AB2" s="25"/>
      <c r="AC2" s="25"/>
      <c r="AD2" s="25"/>
      <c r="AE2" s="25"/>
    </row>
    <row r="3" spans="1:51" ht="15.75">
      <c r="A3" s="191" t="s">
        <v>10</v>
      </c>
      <c r="B3" s="194" t="s">
        <v>87</v>
      </c>
      <c r="C3" s="195"/>
      <c r="D3" s="244" t="s">
        <v>73</v>
      </c>
      <c r="E3" s="200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92"/>
      <c r="R3" s="92"/>
      <c r="S3" s="92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35"/>
      <c r="AG3" s="235"/>
      <c r="AH3" s="235"/>
      <c r="AI3" s="93"/>
      <c r="AJ3" s="93"/>
      <c r="AK3" s="93"/>
      <c r="AL3" s="93"/>
      <c r="AM3" s="93"/>
      <c r="AN3" s="93"/>
      <c r="AO3" s="93"/>
      <c r="AP3" s="93"/>
      <c r="AQ3" s="93"/>
      <c r="AR3" s="20"/>
      <c r="AS3" s="20"/>
      <c r="AT3" s="20"/>
      <c r="AU3" s="20"/>
      <c r="AV3" s="20"/>
    </row>
    <row r="4" spans="1:51" ht="31.5" customHeight="1">
      <c r="A4" s="192"/>
      <c r="B4" s="196"/>
      <c r="C4" s="197"/>
      <c r="D4" s="245"/>
      <c r="E4" s="202" t="s">
        <v>1</v>
      </c>
      <c r="F4" s="203"/>
      <c r="G4" s="204"/>
      <c r="H4" s="205" t="s">
        <v>12</v>
      </c>
      <c r="I4" s="206"/>
      <c r="J4" s="207"/>
      <c r="K4" s="208" t="s">
        <v>13</v>
      </c>
      <c r="L4" s="209"/>
      <c r="M4" s="210"/>
      <c r="N4" s="211" t="s">
        <v>15</v>
      </c>
      <c r="O4" s="212"/>
      <c r="P4" s="213"/>
      <c r="Q4" s="223" t="s">
        <v>17</v>
      </c>
      <c r="R4" s="224"/>
      <c r="S4" s="225"/>
      <c r="T4" s="214" t="s">
        <v>20</v>
      </c>
      <c r="U4" s="215"/>
      <c r="V4" s="216"/>
      <c r="W4" s="217" t="s">
        <v>56</v>
      </c>
      <c r="X4" s="218"/>
      <c r="Y4" s="219"/>
      <c r="Z4" s="220" t="s">
        <v>16</v>
      </c>
      <c r="AA4" s="221"/>
      <c r="AB4" s="222"/>
      <c r="AC4" s="236" t="s">
        <v>18</v>
      </c>
      <c r="AD4" s="237"/>
      <c r="AE4" s="237"/>
      <c r="AF4" s="238" t="s">
        <v>57</v>
      </c>
      <c r="AG4" s="239"/>
      <c r="AH4" s="240"/>
      <c r="AI4" s="241" t="s">
        <v>19</v>
      </c>
      <c r="AJ4" s="242"/>
      <c r="AK4" s="243"/>
      <c r="AL4" s="247" t="s">
        <v>46</v>
      </c>
      <c r="AM4" s="248"/>
      <c r="AN4" s="249"/>
      <c r="AO4" s="250" t="s">
        <v>69</v>
      </c>
      <c r="AP4" s="251"/>
      <c r="AQ4" s="252"/>
      <c r="AR4" s="229" t="s">
        <v>70</v>
      </c>
      <c r="AS4" s="230"/>
      <c r="AT4" s="231"/>
      <c r="AU4" s="17"/>
      <c r="AV4" s="17"/>
      <c r="AW4" s="17"/>
      <c r="AX4" s="17"/>
      <c r="AY4" s="17"/>
    </row>
    <row r="5" spans="1:51">
      <c r="A5" s="193"/>
      <c r="B5" s="198"/>
      <c r="C5" s="199"/>
      <c r="D5" s="246"/>
      <c r="E5" s="40" t="s">
        <v>1</v>
      </c>
      <c r="F5" s="41" t="s">
        <v>0</v>
      </c>
      <c r="G5" s="41" t="s">
        <v>9</v>
      </c>
      <c r="H5" s="42" t="s">
        <v>1</v>
      </c>
      <c r="I5" s="42" t="s">
        <v>0</v>
      </c>
      <c r="J5" s="42" t="s">
        <v>9</v>
      </c>
      <c r="K5" s="43" t="s">
        <v>1</v>
      </c>
      <c r="L5" s="43" t="s">
        <v>0</v>
      </c>
      <c r="M5" s="43" t="s">
        <v>9</v>
      </c>
      <c r="N5" s="28" t="s">
        <v>1</v>
      </c>
      <c r="O5" s="28" t="s">
        <v>0</v>
      </c>
      <c r="P5" s="28" t="s">
        <v>9</v>
      </c>
      <c r="Q5" s="27" t="s">
        <v>1</v>
      </c>
      <c r="R5" s="27" t="s">
        <v>0</v>
      </c>
      <c r="S5" s="27" t="s">
        <v>9</v>
      </c>
      <c r="T5" s="86" t="s">
        <v>1</v>
      </c>
      <c r="U5" s="86" t="s">
        <v>0</v>
      </c>
      <c r="V5" s="86" t="s">
        <v>9</v>
      </c>
      <c r="W5" s="44" t="s">
        <v>1</v>
      </c>
      <c r="X5" s="44" t="s">
        <v>0</v>
      </c>
      <c r="Y5" s="44" t="s">
        <v>9</v>
      </c>
      <c r="Z5" s="45" t="s">
        <v>1</v>
      </c>
      <c r="AA5" s="45" t="s">
        <v>0</v>
      </c>
      <c r="AB5" s="45" t="s">
        <v>9</v>
      </c>
      <c r="AC5" s="46" t="s">
        <v>1</v>
      </c>
      <c r="AD5" s="46" t="s">
        <v>0</v>
      </c>
      <c r="AE5" s="47" t="s">
        <v>9</v>
      </c>
      <c r="AF5" s="14" t="s">
        <v>1</v>
      </c>
      <c r="AG5" s="14" t="s">
        <v>0</v>
      </c>
      <c r="AH5" s="14" t="s">
        <v>9</v>
      </c>
      <c r="AI5" s="103" t="s">
        <v>1</v>
      </c>
      <c r="AJ5" s="103" t="s">
        <v>0</v>
      </c>
      <c r="AK5" s="103" t="s">
        <v>9</v>
      </c>
      <c r="AL5" s="6" t="s">
        <v>1</v>
      </c>
      <c r="AM5" s="6" t="s">
        <v>0</v>
      </c>
      <c r="AN5" s="6" t="s">
        <v>9</v>
      </c>
      <c r="AO5" s="101" t="s">
        <v>1</v>
      </c>
      <c r="AP5" s="101" t="s">
        <v>0</v>
      </c>
      <c r="AQ5" s="101" t="s">
        <v>9</v>
      </c>
      <c r="AR5" s="232"/>
      <c r="AS5" s="233"/>
      <c r="AT5" s="234"/>
      <c r="AU5" s="18"/>
      <c r="AV5" s="18"/>
      <c r="AW5" s="18"/>
      <c r="AX5" s="18"/>
      <c r="AY5" s="18"/>
    </row>
    <row r="6" spans="1:51">
      <c r="A6" s="56">
        <v>1</v>
      </c>
      <c r="B6" s="187" t="s">
        <v>97</v>
      </c>
      <c r="C6" s="188"/>
      <c r="D6" s="48">
        <f>'№37. Все работники школа-сад'!H6</f>
        <v>0</v>
      </c>
      <c r="E6" s="49">
        <f>SUM(H6,K6,N6,T6,W6,Z6,AC6,AF6,AR6+Q6+AI6+AL6+AO6)</f>
        <v>0</v>
      </c>
      <c r="F6" s="50">
        <f>SUM(I6,L6,O6,U6,X6,AA6,AD6,AG6,AS6+R6+AJ6+AM6+AP6)</f>
        <v>0</v>
      </c>
      <c r="G6" s="50">
        <f>SUM(J6,M6,P6,V6,Y6,AB6,AE6,AH6,AT6+S6+AK6+AN6+AQ6)</f>
        <v>0</v>
      </c>
      <c r="H6" s="51">
        <f>SUM(I6:J6)</f>
        <v>0</v>
      </c>
      <c r="I6" s="57">
        <v>0</v>
      </c>
      <c r="J6" s="57">
        <v>0</v>
      </c>
      <c r="K6" s="52">
        <f>SUM(L6:M6)</f>
        <v>0</v>
      </c>
      <c r="L6" s="35">
        <v>0</v>
      </c>
      <c r="M6" s="35">
        <v>0</v>
      </c>
      <c r="N6" s="31">
        <f>SUM(O6:P6)</f>
        <v>0</v>
      </c>
      <c r="O6" s="35">
        <v>0</v>
      </c>
      <c r="P6" s="35">
        <v>0</v>
      </c>
      <c r="Q6" s="88">
        <f>R6+S6</f>
        <v>0</v>
      </c>
      <c r="R6" s="35">
        <v>0</v>
      </c>
      <c r="S6" s="35">
        <v>0</v>
      </c>
      <c r="T6" s="87">
        <f>SUM(U6:V6)</f>
        <v>0</v>
      </c>
      <c r="U6" s="35">
        <v>0</v>
      </c>
      <c r="V6" s="35">
        <v>0</v>
      </c>
      <c r="W6" s="53">
        <f>SUM(X6:Y6)</f>
        <v>0</v>
      </c>
      <c r="X6" s="35">
        <v>0</v>
      </c>
      <c r="Y6" s="35">
        <v>0</v>
      </c>
      <c r="Z6" s="54">
        <f>SUM(AA6:AB6)</f>
        <v>0</v>
      </c>
      <c r="AA6" s="36">
        <v>0</v>
      </c>
      <c r="AB6" s="36">
        <v>0</v>
      </c>
      <c r="AC6" s="55">
        <f>SUM(AD6:AE6)</f>
        <v>0</v>
      </c>
      <c r="AD6" s="36">
        <v>0</v>
      </c>
      <c r="AE6" s="58">
        <v>0</v>
      </c>
      <c r="AF6" s="15">
        <f>SUM(AG6:AH6)</f>
        <v>0</v>
      </c>
      <c r="AG6" s="36">
        <v>0</v>
      </c>
      <c r="AH6" s="36">
        <v>0</v>
      </c>
      <c r="AI6" s="104">
        <f>SUM(AJ6+AK6)</f>
        <v>0</v>
      </c>
      <c r="AJ6" s="84">
        <v>0</v>
      </c>
      <c r="AK6" s="84">
        <v>0</v>
      </c>
      <c r="AL6" s="100">
        <f>SUM(AM6+AN6)</f>
        <v>0</v>
      </c>
      <c r="AM6" s="84">
        <v>0</v>
      </c>
      <c r="AN6" s="84">
        <v>0</v>
      </c>
      <c r="AO6" s="102">
        <f>SUM(AP6+AQ6)</f>
        <v>0</v>
      </c>
      <c r="AP6" s="84">
        <v>0</v>
      </c>
      <c r="AQ6" s="84">
        <v>0</v>
      </c>
      <c r="AR6" s="226">
        <v>0</v>
      </c>
      <c r="AS6" s="227"/>
      <c r="AT6" s="228"/>
      <c r="AU6" s="19"/>
      <c r="AV6" s="19"/>
      <c r="AW6" s="19"/>
      <c r="AX6" s="19"/>
      <c r="AY6" s="19"/>
    </row>
    <row r="7" spans="1:51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</row>
    <row r="8" spans="1:51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</row>
    <row r="9" spans="1:51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</row>
    <row r="10" spans="1:51" ht="17.25" customHeight="1">
      <c r="A10" s="177" t="s">
        <v>74</v>
      </c>
      <c r="B10" s="177"/>
      <c r="C10" s="177"/>
      <c r="D10" s="177"/>
      <c r="E10" s="177"/>
      <c r="F10" s="177"/>
      <c r="G10" s="177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</row>
    <row r="11" spans="1:51" ht="18.75">
      <c r="A11" s="32" t="s">
        <v>52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3"/>
      <c r="N11" s="33"/>
      <c r="O11" s="33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</row>
    <row r="12" spans="1:51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</row>
  </sheetData>
  <sheetProtection sheet="1" objects="1" scenarios="1"/>
  <mergeCells count="24">
    <mergeCell ref="A10:G10"/>
    <mergeCell ref="AI4:AK4"/>
    <mergeCell ref="AL4:AN4"/>
    <mergeCell ref="AO4:AQ4"/>
    <mergeCell ref="AR4:AT5"/>
    <mergeCell ref="B6:C6"/>
    <mergeCell ref="AR6:AT6"/>
    <mergeCell ref="Q4:S4"/>
    <mergeCell ref="AF3:AH3"/>
    <mergeCell ref="E4:G4"/>
    <mergeCell ref="H4:J4"/>
    <mergeCell ref="K4:M4"/>
    <mergeCell ref="N4:P4"/>
    <mergeCell ref="T4:V4"/>
    <mergeCell ref="W4:Y4"/>
    <mergeCell ref="Z4:AB4"/>
    <mergeCell ref="AC4:AE4"/>
    <mergeCell ref="AF4:AH4"/>
    <mergeCell ref="A1:W1"/>
    <mergeCell ref="A3:A5"/>
    <mergeCell ref="B3:C5"/>
    <mergeCell ref="D3:D5"/>
    <mergeCell ref="E3:P3"/>
    <mergeCell ref="T3:AE3"/>
  </mergeCells>
  <pageMargins left="0.7" right="0.7" top="0.75" bottom="0.75" header="0.3" footer="0.3"/>
  <pageSetup paperSize="9" scale="2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K18"/>
  <sheetViews>
    <sheetView view="pageBreakPreview" topLeftCell="P1" zoomScale="90" zoomScaleSheetLayoutView="90" workbookViewId="0">
      <selection activeCell="AH6" sqref="AH6"/>
    </sheetView>
  </sheetViews>
  <sheetFormatPr defaultRowHeight="15"/>
  <cols>
    <col min="1" max="1" width="4" customWidth="1"/>
    <col min="4" max="4" width="10.28515625" customWidth="1"/>
    <col min="5" max="5" width="10.42578125" customWidth="1"/>
    <col min="6" max="6" width="11.140625" customWidth="1"/>
    <col min="7" max="7" width="10.42578125" customWidth="1"/>
    <col min="8" max="10" width="13.7109375" customWidth="1"/>
    <col min="11" max="11" width="10.5703125" customWidth="1"/>
    <col min="12" max="13" width="13.28515625" customWidth="1"/>
    <col min="14" max="14" width="10.85546875" customWidth="1"/>
    <col min="15" max="15" width="10.140625" customWidth="1"/>
    <col min="16" max="16" width="11" customWidth="1"/>
    <col min="17" max="17" width="11.140625" customWidth="1"/>
    <col min="18" max="18" width="15.140625" customWidth="1"/>
    <col min="19" max="21" width="11.85546875" style="2" customWidth="1"/>
    <col min="22" max="23" width="13.42578125" customWidth="1"/>
    <col min="24" max="24" width="11.28515625" customWidth="1"/>
    <col min="25" max="25" width="11" customWidth="1"/>
    <col min="26" max="27" width="11.28515625" customWidth="1"/>
    <col min="28" max="28" width="15" customWidth="1"/>
    <col min="29" max="31" width="10.140625" customWidth="1"/>
    <col min="32" max="32" width="13.28515625" customWidth="1"/>
    <col min="33" max="33" width="14.5703125" customWidth="1"/>
  </cols>
  <sheetData>
    <row r="1" spans="1:63" ht="39" customHeight="1">
      <c r="A1" s="177" t="s">
        <v>91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30"/>
    </row>
    <row r="2" spans="1:63" ht="18.75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6"/>
      <c r="T2" s="26"/>
      <c r="U2" s="26"/>
      <c r="V2" s="25"/>
      <c r="W2" s="25"/>
    </row>
    <row r="3" spans="1:63" s="1" customFormat="1" ht="18" customHeight="1">
      <c r="A3" s="178" t="s">
        <v>10</v>
      </c>
      <c r="B3" s="181" t="s">
        <v>87</v>
      </c>
      <c r="C3" s="182"/>
      <c r="D3" s="156" t="s">
        <v>1</v>
      </c>
      <c r="E3" s="157"/>
      <c r="F3" s="157"/>
      <c r="G3" s="157"/>
      <c r="H3" s="157"/>
      <c r="I3" s="157"/>
      <c r="J3" s="157"/>
      <c r="K3" s="157"/>
      <c r="L3" s="157"/>
      <c r="M3" s="158"/>
      <c r="N3" s="159" t="s">
        <v>0</v>
      </c>
      <c r="O3" s="160"/>
      <c r="P3" s="160"/>
      <c r="Q3" s="160"/>
      <c r="R3" s="160"/>
      <c r="S3" s="160"/>
      <c r="T3" s="160"/>
      <c r="U3" s="160"/>
      <c r="V3" s="160"/>
      <c r="W3" s="161"/>
      <c r="X3" s="138" t="s">
        <v>9</v>
      </c>
      <c r="Y3" s="139"/>
      <c r="Z3" s="139"/>
      <c r="AA3" s="139"/>
      <c r="AB3" s="139"/>
      <c r="AC3" s="139"/>
      <c r="AD3" s="139"/>
      <c r="AE3" s="139"/>
      <c r="AF3" s="139"/>
      <c r="AG3" s="110"/>
      <c r="AH3" s="96"/>
      <c r="AI3" s="8"/>
      <c r="AJ3" s="140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2"/>
      <c r="AX3" s="135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7"/>
    </row>
    <row r="4" spans="1:63" s="1" customFormat="1" ht="33" customHeight="1">
      <c r="A4" s="179"/>
      <c r="B4" s="183"/>
      <c r="C4" s="184"/>
      <c r="D4" s="154" t="s">
        <v>2</v>
      </c>
      <c r="E4" s="169" t="s">
        <v>63</v>
      </c>
      <c r="F4" s="170"/>
      <c r="G4" s="170"/>
      <c r="H4" s="154" t="s">
        <v>6</v>
      </c>
      <c r="I4" s="189" t="s">
        <v>47</v>
      </c>
      <c r="J4" s="189"/>
      <c r="K4" s="189"/>
      <c r="L4" s="172" t="s">
        <v>8</v>
      </c>
      <c r="M4" s="154" t="s">
        <v>68</v>
      </c>
      <c r="N4" s="162" t="s">
        <v>2</v>
      </c>
      <c r="O4" s="175" t="s">
        <v>63</v>
      </c>
      <c r="P4" s="176"/>
      <c r="Q4" s="176"/>
      <c r="R4" s="162" t="s">
        <v>6</v>
      </c>
      <c r="S4" s="165" t="s">
        <v>47</v>
      </c>
      <c r="T4" s="166"/>
      <c r="U4" s="166"/>
      <c r="V4" s="167" t="s">
        <v>8</v>
      </c>
      <c r="W4" s="162" t="s">
        <v>68</v>
      </c>
      <c r="X4" s="143" t="s">
        <v>2</v>
      </c>
      <c r="Y4" s="145" t="s">
        <v>63</v>
      </c>
      <c r="Z4" s="146"/>
      <c r="AA4" s="146"/>
      <c r="AB4" s="143" t="s">
        <v>6</v>
      </c>
      <c r="AC4" s="150" t="s">
        <v>47</v>
      </c>
      <c r="AD4" s="151"/>
      <c r="AE4" s="151"/>
      <c r="AF4" s="147" t="s">
        <v>8</v>
      </c>
      <c r="AG4" s="253" t="s">
        <v>68</v>
      </c>
      <c r="AH4" s="133"/>
      <c r="AI4" s="134"/>
      <c r="AJ4" s="133"/>
      <c r="AK4" s="134"/>
      <c r="AL4" s="133"/>
      <c r="AM4" s="134"/>
      <c r="AN4" s="133"/>
      <c r="AO4" s="134"/>
      <c r="AP4" s="133"/>
      <c r="AQ4" s="134"/>
      <c r="AR4" s="133"/>
      <c r="AS4" s="134"/>
      <c r="AT4" s="133"/>
      <c r="AU4" s="134"/>
      <c r="AV4" s="133"/>
      <c r="AW4" s="134"/>
      <c r="AX4" s="133"/>
      <c r="AY4" s="134"/>
      <c r="AZ4" s="133"/>
      <c r="BA4" s="134"/>
      <c r="BB4" s="133"/>
      <c r="BC4" s="134"/>
      <c r="BD4" s="133"/>
      <c r="BE4" s="134"/>
      <c r="BF4" s="133"/>
      <c r="BG4" s="134"/>
      <c r="BH4" s="133"/>
      <c r="BI4" s="134"/>
      <c r="BJ4" s="133"/>
      <c r="BK4" s="134"/>
    </row>
    <row r="5" spans="1:63" s="1" customFormat="1" ht="23.25">
      <c r="A5" s="180"/>
      <c r="B5" s="185"/>
      <c r="C5" s="186"/>
      <c r="D5" s="171"/>
      <c r="E5" s="121" t="s">
        <v>64</v>
      </c>
      <c r="F5" s="121" t="s">
        <v>65</v>
      </c>
      <c r="G5" s="121" t="s">
        <v>66</v>
      </c>
      <c r="H5" s="155"/>
      <c r="I5" s="90" t="s">
        <v>50</v>
      </c>
      <c r="J5" s="90" t="s">
        <v>48</v>
      </c>
      <c r="K5" s="97" t="s">
        <v>49</v>
      </c>
      <c r="L5" s="173"/>
      <c r="M5" s="155"/>
      <c r="N5" s="174"/>
      <c r="O5" s="122" t="s">
        <v>64</v>
      </c>
      <c r="P5" s="122" t="s">
        <v>65</v>
      </c>
      <c r="Q5" s="122" t="s">
        <v>66</v>
      </c>
      <c r="R5" s="163"/>
      <c r="S5" s="28" t="s">
        <v>51</v>
      </c>
      <c r="T5" s="28" t="s">
        <v>7</v>
      </c>
      <c r="U5" s="98" t="s">
        <v>49</v>
      </c>
      <c r="V5" s="168"/>
      <c r="W5" s="163"/>
      <c r="X5" s="144"/>
      <c r="Y5" s="123" t="s">
        <v>64</v>
      </c>
      <c r="Z5" s="123" t="s">
        <v>65</v>
      </c>
      <c r="AA5" s="123" t="s">
        <v>66</v>
      </c>
      <c r="AB5" s="149"/>
      <c r="AC5" s="4" t="s">
        <v>51</v>
      </c>
      <c r="AD5" s="4" t="s">
        <v>7</v>
      </c>
      <c r="AE5" s="99" t="s">
        <v>49</v>
      </c>
      <c r="AF5" s="148"/>
      <c r="AG5" s="254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</row>
    <row r="6" spans="1:63" s="1" customFormat="1" ht="15" customHeight="1">
      <c r="A6" s="34">
        <v>1</v>
      </c>
      <c r="B6" s="187" t="s">
        <v>97</v>
      </c>
      <c r="C6" s="188"/>
      <c r="D6" s="29">
        <f>SUM(N6,X6,)</f>
        <v>0</v>
      </c>
      <c r="E6" s="29">
        <f>SUM(O6,Y6,)</f>
        <v>0</v>
      </c>
      <c r="F6" s="30">
        <f>SUM(P6,Z6,)</f>
        <v>0</v>
      </c>
      <c r="G6" s="30">
        <f>SUM(Q6+AA6)</f>
        <v>0</v>
      </c>
      <c r="H6" s="29">
        <f>SUM(R6,AB6,)</f>
        <v>0</v>
      </c>
      <c r="I6" s="29">
        <f>SUM(S6+AC6)</f>
        <v>0</v>
      </c>
      <c r="J6" s="29">
        <f>SUM(T6+AD6)</f>
        <v>0</v>
      </c>
      <c r="K6" s="29">
        <f>SUM(U6+AE6)</f>
        <v>0</v>
      </c>
      <c r="L6" s="29">
        <f>SUM(V6,AF6,)</f>
        <v>0</v>
      </c>
      <c r="M6" s="29">
        <f>SUM(W6+AG6)</f>
        <v>0</v>
      </c>
      <c r="N6" s="31">
        <f>SUM(O6:W6)</f>
        <v>0</v>
      </c>
      <c r="O6" s="35"/>
      <c r="P6" s="35"/>
      <c r="Q6" s="35"/>
      <c r="R6" s="35"/>
      <c r="S6" s="35"/>
      <c r="T6" s="35"/>
      <c r="U6" s="35"/>
      <c r="V6" s="36"/>
      <c r="W6" s="36"/>
      <c r="X6" s="5">
        <f>SUM(Y6:AG6)</f>
        <v>0</v>
      </c>
      <c r="Y6" s="36"/>
      <c r="Z6" s="36"/>
      <c r="AA6" s="36"/>
      <c r="AB6" s="36"/>
      <c r="AC6" s="36"/>
      <c r="AD6" s="36"/>
      <c r="AE6" s="36"/>
      <c r="AF6" s="36"/>
      <c r="AG6" s="36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12" customFormat="1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</row>
    <row r="8" spans="1:63" s="12" customFormat="1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</row>
    <row r="9" spans="1:63" s="12" customFormat="1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</row>
    <row r="10" spans="1:63" s="12" customFormat="1" ht="18.75">
      <c r="A10" s="32" t="s">
        <v>52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3"/>
      <c r="P10" s="33"/>
      <c r="Q10" s="33"/>
      <c r="R10" s="33"/>
      <c r="S10" s="33"/>
      <c r="T10" s="33"/>
      <c r="U10" s="33"/>
      <c r="V10" s="33"/>
      <c r="W10" s="33"/>
    </row>
    <row r="11" spans="1:63" s="12" customFormat="1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</row>
    <row r="12" spans="1:63" s="12" customForma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</row>
    <row r="13" spans="1:63">
      <c r="D13" s="132"/>
      <c r="E13" s="132"/>
      <c r="F13" s="132"/>
      <c r="G13" s="132"/>
      <c r="H13" s="131"/>
      <c r="I13" s="131"/>
      <c r="J13" s="131"/>
      <c r="K13" s="131"/>
      <c r="L13" s="131"/>
      <c r="M13" s="131"/>
      <c r="N13" s="131"/>
      <c r="O13" s="131"/>
      <c r="P13" s="3"/>
      <c r="Q13" s="3"/>
      <c r="R13" s="3"/>
      <c r="S13" s="3"/>
      <c r="T13" s="3"/>
      <c r="U13" s="3"/>
      <c r="V13" s="3"/>
      <c r="W13" s="3"/>
    </row>
    <row r="14" spans="1:63">
      <c r="D14" s="132"/>
      <c r="E14" s="132"/>
      <c r="F14" s="132"/>
      <c r="G14" s="132"/>
      <c r="H14" s="131"/>
      <c r="I14" s="131"/>
      <c r="J14" s="131"/>
      <c r="K14" s="131"/>
      <c r="L14" s="131"/>
      <c r="M14" s="131"/>
      <c r="N14" s="131"/>
      <c r="O14" s="3"/>
      <c r="P14" s="3"/>
      <c r="Q14" s="3"/>
      <c r="R14" s="3"/>
      <c r="S14" s="3"/>
      <c r="T14" s="3"/>
      <c r="U14" s="3"/>
      <c r="V14" s="3"/>
      <c r="W14" s="3"/>
    </row>
    <row r="15" spans="1:63"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3"/>
      <c r="P15" s="3"/>
      <c r="Q15" s="3"/>
      <c r="R15" s="3"/>
      <c r="S15" s="3"/>
      <c r="T15" s="3"/>
      <c r="U15" s="3"/>
      <c r="V15" s="3"/>
      <c r="W15" s="3"/>
    </row>
    <row r="16" spans="1:63">
      <c r="D16" s="3"/>
      <c r="E16" s="3"/>
      <c r="F16" s="3"/>
      <c r="G16" s="3"/>
      <c r="H16" s="131"/>
      <c r="I16" s="131"/>
      <c r="J16" s="131"/>
      <c r="K16" s="131"/>
      <c r="L16" s="131"/>
      <c r="M16" s="131"/>
      <c r="N16" s="131"/>
      <c r="O16" s="3"/>
      <c r="P16" s="3"/>
      <c r="Q16" s="3"/>
      <c r="R16" s="3"/>
      <c r="S16" s="3"/>
      <c r="T16" s="3"/>
      <c r="U16" s="3"/>
      <c r="V16" s="3"/>
      <c r="W16" s="3"/>
    </row>
    <row r="17" spans="4:21">
      <c r="D17" s="3"/>
      <c r="E17" s="3"/>
      <c r="F17" s="3"/>
      <c r="G17" s="3"/>
      <c r="H17" s="131"/>
      <c r="I17" s="131"/>
      <c r="J17" s="131"/>
      <c r="K17" s="131"/>
      <c r="L17" s="131"/>
      <c r="M17" s="131"/>
      <c r="N17" s="131"/>
      <c r="O17" s="3"/>
      <c r="P17" s="3"/>
      <c r="Q17" s="3"/>
      <c r="R17" s="3"/>
      <c r="S17" s="3"/>
      <c r="T17" s="3"/>
      <c r="U17" s="3"/>
    </row>
    <row r="18" spans="4:21">
      <c r="D18" s="3"/>
      <c r="E18" s="3"/>
      <c r="F18" s="3"/>
      <c r="G18" s="3"/>
      <c r="H18" s="131"/>
      <c r="I18" s="131"/>
      <c r="J18" s="131"/>
      <c r="K18" s="131"/>
      <c r="L18" s="131"/>
      <c r="M18" s="131"/>
      <c r="N18" s="131"/>
      <c r="O18" s="3"/>
      <c r="P18" s="3"/>
      <c r="Q18" s="3"/>
      <c r="R18" s="3"/>
      <c r="S18" s="3"/>
      <c r="T18" s="3"/>
      <c r="U18" s="3"/>
    </row>
  </sheetData>
  <sheetProtection sheet="1" objects="1" scenarios="1"/>
  <mergeCells count="51">
    <mergeCell ref="BH4:BI4"/>
    <mergeCell ref="AL4:AM4"/>
    <mergeCell ref="H18:N18"/>
    <mergeCell ref="B6:C6"/>
    <mergeCell ref="D15:G15"/>
    <mergeCell ref="H15:N15"/>
    <mergeCell ref="H16:N16"/>
    <mergeCell ref="H17:N17"/>
    <mergeCell ref="D13:G13"/>
    <mergeCell ref="H13:O13"/>
    <mergeCell ref="D14:G14"/>
    <mergeCell ref="H14:N14"/>
    <mergeCell ref="AG4:AG5"/>
    <mergeCell ref="AX4:AY4"/>
    <mergeCell ref="AZ4:BA4"/>
    <mergeCell ref="BB4:BC4"/>
    <mergeCell ref="BD4:BE4"/>
    <mergeCell ref="BF4:BG4"/>
    <mergeCell ref="AN4:AO4"/>
    <mergeCell ref="AP4:AQ4"/>
    <mergeCell ref="AR4:AS4"/>
    <mergeCell ref="AT4:AU4"/>
    <mergeCell ref="AV4:AW4"/>
    <mergeCell ref="AJ3:AW3"/>
    <mergeCell ref="AX3:BK3"/>
    <mergeCell ref="D4:D5"/>
    <mergeCell ref="E4:G4"/>
    <mergeCell ref="H4:H5"/>
    <mergeCell ref="I4:K4"/>
    <mergeCell ref="L4:L5"/>
    <mergeCell ref="N4:N5"/>
    <mergeCell ref="O4:Q4"/>
    <mergeCell ref="R4:R5"/>
    <mergeCell ref="AB4:AB5"/>
    <mergeCell ref="AC4:AE4"/>
    <mergeCell ref="AF4:AF5"/>
    <mergeCell ref="AH4:AI4"/>
    <mergeCell ref="AJ4:AK4"/>
    <mergeCell ref="BJ4:BK4"/>
    <mergeCell ref="A1:V1"/>
    <mergeCell ref="A3:A5"/>
    <mergeCell ref="B3:C5"/>
    <mergeCell ref="X3:AF3"/>
    <mergeCell ref="S4:U4"/>
    <mergeCell ref="V4:V5"/>
    <mergeCell ref="X4:X5"/>
    <mergeCell ref="Y4:AA4"/>
    <mergeCell ref="D3:M3"/>
    <mergeCell ref="M4:M5"/>
    <mergeCell ref="N3:W3"/>
    <mergeCell ref="W4:W5"/>
  </mergeCells>
  <pageMargins left="0.7" right="0.7" top="0.75" bottom="0.75" header="0.3" footer="0.3"/>
  <pageSetup paperSize="9" scale="2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Y13"/>
  <sheetViews>
    <sheetView view="pageBreakPreview" zoomScaleSheetLayoutView="100" workbookViewId="0">
      <selection activeCell="AF6" sqref="AF6"/>
    </sheetView>
  </sheetViews>
  <sheetFormatPr defaultRowHeight="15"/>
  <cols>
    <col min="1" max="1" width="5.5703125" customWidth="1"/>
    <col min="22" max="22" width="10.42578125" customWidth="1"/>
    <col min="44" max="48" width="9.140625" style="16"/>
  </cols>
  <sheetData>
    <row r="1" spans="1:51" ht="39.75" customHeight="1">
      <c r="A1" s="255" t="s">
        <v>92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"/>
      <c r="Y1" s="26"/>
      <c r="Z1" s="25"/>
      <c r="AA1" s="25"/>
      <c r="AB1" s="25"/>
      <c r="AC1" s="25"/>
      <c r="AD1" s="25"/>
      <c r="AE1" s="25"/>
    </row>
    <row r="2" spans="1:51" ht="18.75">
      <c r="A2" s="91"/>
      <c r="B2" s="91"/>
      <c r="C2" s="91"/>
      <c r="D2" s="91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25"/>
      <c r="Y2" s="26"/>
      <c r="Z2" s="25"/>
      <c r="AA2" s="25"/>
      <c r="AB2" s="25"/>
      <c r="AC2" s="25"/>
      <c r="AD2" s="25"/>
      <c r="AE2" s="25"/>
    </row>
    <row r="3" spans="1:51" ht="15.75">
      <c r="A3" s="191" t="s">
        <v>10</v>
      </c>
      <c r="B3" s="194" t="s">
        <v>87</v>
      </c>
      <c r="C3" s="195"/>
      <c r="D3" s="244" t="s">
        <v>75</v>
      </c>
      <c r="E3" s="200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92"/>
      <c r="R3" s="92"/>
      <c r="S3" s="92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35"/>
      <c r="AG3" s="235"/>
      <c r="AH3" s="235"/>
      <c r="AI3" s="93"/>
      <c r="AJ3" s="93"/>
      <c r="AK3" s="93"/>
      <c r="AL3" s="93"/>
      <c r="AM3" s="93"/>
      <c r="AN3" s="93"/>
      <c r="AO3" s="93"/>
      <c r="AP3" s="93"/>
      <c r="AQ3" s="93"/>
      <c r="AR3" s="20"/>
      <c r="AS3" s="20"/>
      <c r="AT3" s="20"/>
      <c r="AU3" s="20"/>
      <c r="AV3" s="20"/>
    </row>
    <row r="4" spans="1:51" ht="31.5" customHeight="1">
      <c r="A4" s="192"/>
      <c r="B4" s="196"/>
      <c r="C4" s="197"/>
      <c r="D4" s="245"/>
      <c r="E4" s="202" t="s">
        <v>1</v>
      </c>
      <c r="F4" s="203"/>
      <c r="G4" s="204"/>
      <c r="H4" s="205" t="s">
        <v>12</v>
      </c>
      <c r="I4" s="206"/>
      <c r="J4" s="207"/>
      <c r="K4" s="208" t="s">
        <v>13</v>
      </c>
      <c r="L4" s="209"/>
      <c r="M4" s="210"/>
      <c r="N4" s="211" t="s">
        <v>15</v>
      </c>
      <c r="O4" s="212"/>
      <c r="P4" s="213"/>
      <c r="Q4" s="223" t="s">
        <v>17</v>
      </c>
      <c r="R4" s="224"/>
      <c r="S4" s="225"/>
      <c r="T4" s="214" t="s">
        <v>20</v>
      </c>
      <c r="U4" s="215"/>
      <c r="V4" s="216"/>
      <c r="W4" s="217" t="s">
        <v>56</v>
      </c>
      <c r="X4" s="218"/>
      <c r="Y4" s="219"/>
      <c r="Z4" s="220" t="s">
        <v>16</v>
      </c>
      <c r="AA4" s="221"/>
      <c r="AB4" s="222"/>
      <c r="AC4" s="236" t="s">
        <v>18</v>
      </c>
      <c r="AD4" s="237"/>
      <c r="AE4" s="237"/>
      <c r="AF4" s="238" t="s">
        <v>57</v>
      </c>
      <c r="AG4" s="239"/>
      <c r="AH4" s="240"/>
      <c r="AI4" s="241" t="s">
        <v>19</v>
      </c>
      <c r="AJ4" s="242"/>
      <c r="AK4" s="243"/>
      <c r="AL4" s="247" t="s">
        <v>46</v>
      </c>
      <c r="AM4" s="248"/>
      <c r="AN4" s="249"/>
      <c r="AO4" s="250" t="s">
        <v>69</v>
      </c>
      <c r="AP4" s="251"/>
      <c r="AQ4" s="252"/>
      <c r="AR4" s="229" t="s">
        <v>70</v>
      </c>
      <c r="AS4" s="230"/>
      <c r="AT4" s="231"/>
      <c r="AU4" s="17"/>
      <c r="AV4" s="17"/>
      <c r="AW4" s="17"/>
      <c r="AX4" s="17"/>
      <c r="AY4" s="17"/>
    </row>
    <row r="5" spans="1:51">
      <c r="A5" s="193"/>
      <c r="B5" s="198"/>
      <c r="C5" s="199"/>
      <c r="D5" s="246"/>
      <c r="E5" s="40" t="s">
        <v>1</v>
      </c>
      <c r="F5" s="41" t="s">
        <v>0</v>
      </c>
      <c r="G5" s="41" t="s">
        <v>9</v>
      </c>
      <c r="H5" s="42" t="s">
        <v>1</v>
      </c>
      <c r="I5" s="42" t="s">
        <v>0</v>
      </c>
      <c r="J5" s="42" t="s">
        <v>9</v>
      </c>
      <c r="K5" s="43" t="s">
        <v>1</v>
      </c>
      <c r="L5" s="43" t="s">
        <v>0</v>
      </c>
      <c r="M5" s="43" t="s">
        <v>9</v>
      </c>
      <c r="N5" s="28" t="s">
        <v>1</v>
      </c>
      <c r="O5" s="28" t="s">
        <v>0</v>
      </c>
      <c r="P5" s="28" t="s">
        <v>9</v>
      </c>
      <c r="Q5" s="27" t="s">
        <v>1</v>
      </c>
      <c r="R5" s="27" t="s">
        <v>0</v>
      </c>
      <c r="S5" s="27" t="s">
        <v>9</v>
      </c>
      <c r="T5" s="86" t="s">
        <v>1</v>
      </c>
      <c r="U5" s="86" t="s">
        <v>0</v>
      </c>
      <c r="V5" s="86" t="s">
        <v>9</v>
      </c>
      <c r="W5" s="44" t="s">
        <v>1</v>
      </c>
      <c r="X5" s="44" t="s">
        <v>0</v>
      </c>
      <c r="Y5" s="44" t="s">
        <v>9</v>
      </c>
      <c r="Z5" s="45" t="s">
        <v>1</v>
      </c>
      <c r="AA5" s="45" t="s">
        <v>0</v>
      </c>
      <c r="AB5" s="45" t="s">
        <v>9</v>
      </c>
      <c r="AC5" s="46" t="s">
        <v>1</v>
      </c>
      <c r="AD5" s="46" t="s">
        <v>0</v>
      </c>
      <c r="AE5" s="47" t="s">
        <v>9</v>
      </c>
      <c r="AF5" s="14" t="s">
        <v>1</v>
      </c>
      <c r="AG5" s="14" t="s">
        <v>0</v>
      </c>
      <c r="AH5" s="14" t="s">
        <v>9</v>
      </c>
      <c r="AI5" s="103" t="s">
        <v>1</v>
      </c>
      <c r="AJ5" s="103" t="s">
        <v>0</v>
      </c>
      <c r="AK5" s="103" t="s">
        <v>9</v>
      </c>
      <c r="AL5" s="6" t="s">
        <v>1</v>
      </c>
      <c r="AM5" s="6" t="s">
        <v>0</v>
      </c>
      <c r="AN5" s="6" t="s">
        <v>9</v>
      </c>
      <c r="AO5" s="101" t="s">
        <v>1</v>
      </c>
      <c r="AP5" s="101" t="s">
        <v>0</v>
      </c>
      <c r="AQ5" s="101" t="s">
        <v>9</v>
      </c>
      <c r="AR5" s="232"/>
      <c r="AS5" s="233"/>
      <c r="AT5" s="234"/>
      <c r="AU5" s="18"/>
      <c r="AV5" s="18"/>
      <c r="AW5" s="18"/>
      <c r="AX5" s="18"/>
      <c r="AY5" s="18"/>
    </row>
    <row r="6" spans="1:51">
      <c r="A6" s="56">
        <v>1</v>
      </c>
      <c r="B6" s="187" t="s">
        <v>98</v>
      </c>
      <c r="C6" s="188"/>
      <c r="D6" s="48">
        <f>'№39. Все работн ОО с дошк групп'!H6</f>
        <v>0</v>
      </c>
      <c r="E6" s="49">
        <f>SUM(H6,K6,N6,T6,W6,Z6,AC6,AF6+Q6+AI6+AL6+AO6)</f>
        <v>0</v>
      </c>
      <c r="F6" s="50">
        <f>SUM(I6,L6,O6,U6,X6,AA6,AD6,AG6,+R6+AJ6+AM6+AP6)</f>
        <v>0</v>
      </c>
      <c r="G6" s="50">
        <f>SUM(J6,M6,P6,V6,Y6,AB6,AE6,AH6+S6+AK6+AN6+AQ6)</f>
        <v>0</v>
      </c>
      <c r="H6" s="51">
        <f>SUM(I6:J6)</f>
        <v>0</v>
      </c>
      <c r="I6" s="57"/>
      <c r="J6" s="57"/>
      <c r="K6" s="52">
        <f>SUM(L6:M6)</f>
        <v>0</v>
      </c>
      <c r="L6" s="35">
        <v>0</v>
      </c>
      <c r="M6" s="35">
        <v>0</v>
      </c>
      <c r="N6" s="31">
        <f>SUM(O6:P6)</f>
        <v>0</v>
      </c>
      <c r="O6" s="35"/>
      <c r="P6" s="35"/>
      <c r="Q6" s="88">
        <f>R6+S6</f>
        <v>0</v>
      </c>
      <c r="R6" s="35"/>
      <c r="S6" s="35"/>
      <c r="T6" s="87">
        <f>SUM(U6:V6)</f>
        <v>0</v>
      </c>
      <c r="U6" s="35"/>
      <c r="V6" s="35"/>
      <c r="W6" s="53">
        <f>SUM(X6:Y6)</f>
        <v>0</v>
      </c>
      <c r="X6" s="35"/>
      <c r="Y6" s="35"/>
      <c r="Z6" s="54">
        <f>SUM(AA6:AB6)</f>
        <v>0</v>
      </c>
      <c r="AA6" s="36"/>
      <c r="AB6" s="36"/>
      <c r="AC6" s="55">
        <f>SUM(AD6:AE6)</f>
        <v>0</v>
      </c>
      <c r="AD6" s="36"/>
      <c r="AE6" s="58"/>
      <c r="AF6" s="15">
        <f>SUM(AG6:AH6)</f>
        <v>0</v>
      </c>
      <c r="AG6" s="36"/>
      <c r="AH6" s="36"/>
      <c r="AI6" s="104"/>
      <c r="AJ6" s="84"/>
      <c r="AK6" s="84"/>
      <c r="AL6" s="100"/>
      <c r="AM6" s="84"/>
      <c r="AN6" s="84"/>
      <c r="AO6" s="102"/>
      <c r="AP6" s="84"/>
      <c r="AQ6" s="84"/>
      <c r="AR6" s="226"/>
      <c r="AS6" s="227"/>
      <c r="AT6" s="228"/>
      <c r="AU6" s="19"/>
      <c r="AV6" s="19"/>
      <c r="AW6" s="19"/>
      <c r="AX6" s="19"/>
      <c r="AY6" s="19"/>
    </row>
    <row r="7" spans="1:51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</row>
    <row r="8" spans="1:51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</row>
    <row r="9" spans="1:51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</row>
    <row r="10" spans="1:51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</row>
    <row r="11" spans="1:51" ht="17.25" customHeight="1">
      <c r="A11" s="177" t="s">
        <v>76</v>
      </c>
      <c r="B11" s="177"/>
      <c r="C11" s="177"/>
      <c r="D11" s="177"/>
      <c r="E11" s="177"/>
      <c r="F11" s="177"/>
      <c r="G11" s="177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</row>
    <row r="12" spans="1:51" ht="18.75">
      <c r="A12" s="32" t="s">
        <v>52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3"/>
      <c r="N12" s="33"/>
      <c r="O12" s="33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</row>
    <row r="13" spans="1:51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</row>
  </sheetData>
  <sheetProtection sheet="1" objects="1" scenarios="1"/>
  <mergeCells count="24">
    <mergeCell ref="A11:G11"/>
    <mergeCell ref="AI4:AK4"/>
    <mergeCell ref="AL4:AN4"/>
    <mergeCell ref="AO4:AQ4"/>
    <mergeCell ref="AR4:AT5"/>
    <mergeCell ref="B6:C6"/>
    <mergeCell ref="AR6:AT6"/>
    <mergeCell ref="AF3:AH3"/>
    <mergeCell ref="E4:G4"/>
    <mergeCell ref="H4:J4"/>
    <mergeCell ref="K4:M4"/>
    <mergeCell ref="N4:P4"/>
    <mergeCell ref="T4:V4"/>
    <mergeCell ref="W4:Y4"/>
    <mergeCell ref="Z4:AB4"/>
    <mergeCell ref="AC4:AE4"/>
    <mergeCell ref="AF4:AH4"/>
    <mergeCell ref="A1:W1"/>
    <mergeCell ref="A3:A5"/>
    <mergeCell ref="B3:C5"/>
    <mergeCell ref="D3:D5"/>
    <mergeCell ref="E3:P3"/>
    <mergeCell ref="T3:AE3"/>
    <mergeCell ref="Q4:S4"/>
  </mergeCells>
  <pageMargins left="0.7" right="0.7" top="0.75" bottom="0.75" header="0.3" footer="0.3"/>
  <pageSetup paperSize="9" scale="2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BK18"/>
  <sheetViews>
    <sheetView view="pageBreakPreview" zoomScaleSheetLayoutView="100" workbookViewId="0">
      <selection activeCell="D38" sqref="D38"/>
    </sheetView>
  </sheetViews>
  <sheetFormatPr defaultRowHeight="15"/>
  <cols>
    <col min="1" max="1" width="4" customWidth="1"/>
    <col min="4" max="4" width="10.28515625" customWidth="1"/>
    <col min="5" max="5" width="8.7109375" customWidth="1"/>
    <col min="6" max="7" width="9" customWidth="1"/>
    <col min="8" max="10" width="13.7109375" customWidth="1"/>
    <col min="11" max="11" width="10.5703125" customWidth="1"/>
    <col min="12" max="13" width="13.28515625" customWidth="1"/>
    <col min="14" max="14" width="10.85546875" customWidth="1"/>
    <col min="15" max="15" width="8.140625" customWidth="1"/>
    <col min="16" max="17" width="8.7109375" customWidth="1"/>
    <col min="18" max="18" width="15.140625" customWidth="1"/>
    <col min="19" max="21" width="11.85546875" style="2" customWidth="1"/>
    <col min="22" max="23" width="13.42578125" customWidth="1"/>
    <col min="24" max="24" width="11.28515625" customWidth="1"/>
    <col min="26" max="27" width="9.28515625" customWidth="1"/>
    <col min="28" max="28" width="15" customWidth="1"/>
    <col min="29" max="31" width="10.140625" customWidth="1"/>
    <col min="32" max="32" width="13.28515625" customWidth="1"/>
    <col min="33" max="33" width="20.7109375" customWidth="1"/>
  </cols>
  <sheetData>
    <row r="1" spans="1:63" ht="18.75">
      <c r="A1" s="164" t="s">
        <v>60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89"/>
    </row>
    <row r="2" spans="1:63" ht="18.75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6"/>
      <c r="T2" s="26"/>
      <c r="U2" s="26"/>
      <c r="V2" s="25"/>
      <c r="W2" s="25"/>
    </row>
    <row r="3" spans="1:63" s="1" customFormat="1" ht="18" customHeight="1">
      <c r="A3" s="178" t="s">
        <v>10</v>
      </c>
      <c r="B3" s="181" t="s">
        <v>87</v>
      </c>
      <c r="C3" s="182"/>
      <c r="D3" s="156" t="s">
        <v>1</v>
      </c>
      <c r="E3" s="157"/>
      <c r="F3" s="157"/>
      <c r="G3" s="157"/>
      <c r="H3" s="157"/>
      <c r="I3" s="157"/>
      <c r="J3" s="157"/>
      <c r="K3" s="157"/>
      <c r="L3" s="157"/>
      <c r="M3" s="158"/>
      <c r="N3" s="159" t="s">
        <v>0</v>
      </c>
      <c r="O3" s="160"/>
      <c r="P3" s="160"/>
      <c r="Q3" s="160"/>
      <c r="R3" s="160"/>
      <c r="S3" s="160"/>
      <c r="T3" s="160"/>
      <c r="U3" s="160"/>
      <c r="V3" s="160"/>
      <c r="W3" s="161"/>
      <c r="X3" s="138" t="s">
        <v>9</v>
      </c>
      <c r="Y3" s="139"/>
      <c r="Z3" s="139"/>
      <c r="AA3" s="139"/>
      <c r="AB3" s="139"/>
      <c r="AC3" s="139"/>
      <c r="AD3" s="139"/>
      <c r="AE3" s="139"/>
      <c r="AF3" s="139"/>
      <c r="AG3" s="258" t="s">
        <v>68</v>
      </c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6"/>
      <c r="AX3" s="135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7"/>
    </row>
    <row r="4" spans="1:63" s="1" customFormat="1" ht="33" customHeight="1">
      <c r="A4" s="179"/>
      <c r="B4" s="183"/>
      <c r="C4" s="184"/>
      <c r="D4" s="154" t="s">
        <v>2</v>
      </c>
      <c r="E4" s="169" t="s">
        <v>63</v>
      </c>
      <c r="F4" s="170"/>
      <c r="G4" s="170"/>
      <c r="H4" s="154" t="s">
        <v>6</v>
      </c>
      <c r="I4" s="189" t="s">
        <v>47</v>
      </c>
      <c r="J4" s="189"/>
      <c r="K4" s="189"/>
      <c r="L4" s="172" t="s">
        <v>8</v>
      </c>
      <c r="M4" s="154" t="s">
        <v>68</v>
      </c>
      <c r="N4" s="162" t="s">
        <v>2</v>
      </c>
      <c r="O4" s="175" t="s">
        <v>63</v>
      </c>
      <c r="P4" s="176"/>
      <c r="Q4" s="176"/>
      <c r="R4" s="162" t="s">
        <v>6</v>
      </c>
      <c r="S4" s="165" t="s">
        <v>47</v>
      </c>
      <c r="T4" s="166"/>
      <c r="U4" s="166"/>
      <c r="V4" s="167" t="s">
        <v>8</v>
      </c>
      <c r="W4" s="256" t="s">
        <v>68</v>
      </c>
      <c r="X4" s="143" t="s">
        <v>2</v>
      </c>
      <c r="Y4" s="145" t="s">
        <v>63</v>
      </c>
      <c r="Z4" s="146"/>
      <c r="AA4" s="146"/>
      <c r="AB4" s="143" t="s">
        <v>6</v>
      </c>
      <c r="AC4" s="150" t="s">
        <v>47</v>
      </c>
      <c r="AD4" s="151"/>
      <c r="AE4" s="151"/>
      <c r="AF4" s="147" t="s">
        <v>8</v>
      </c>
      <c r="AG4" s="259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107"/>
      <c r="AX4" s="133"/>
      <c r="AY4" s="134"/>
      <c r="AZ4" s="133"/>
      <c r="BA4" s="134"/>
      <c r="BB4" s="133"/>
      <c r="BC4" s="134"/>
      <c r="BD4" s="133"/>
      <c r="BE4" s="134"/>
      <c r="BF4" s="133"/>
      <c r="BG4" s="134"/>
      <c r="BH4" s="133"/>
      <c r="BI4" s="134"/>
      <c r="BJ4" s="133"/>
      <c r="BK4" s="134"/>
    </row>
    <row r="5" spans="1:63" s="1" customFormat="1" ht="23.25">
      <c r="A5" s="180"/>
      <c r="B5" s="185"/>
      <c r="C5" s="186"/>
      <c r="D5" s="171"/>
      <c r="E5" s="27" t="s">
        <v>3</v>
      </c>
      <c r="F5" s="27" t="s">
        <v>4</v>
      </c>
      <c r="G5" s="27" t="s">
        <v>5</v>
      </c>
      <c r="H5" s="155"/>
      <c r="I5" s="90" t="s">
        <v>50</v>
      </c>
      <c r="J5" s="90" t="s">
        <v>48</v>
      </c>
      <c r="K5" s="97" t="s">
        <v>49</v>
      </c>
      <c r="L5" s="173"/>
      <c r="M5" s="155"/>
      <c r="N5" s="174"/>
      <c r="O5" s="28" t="s">
        <v>3</v>
      </c>
      <c r="P5" s="28" t="s">
        <v>4</v>
      </c>
      <c r="Q5" s="28" t="s">
        <v>5</v>
      </c>
      <c r="R5" s="163"/>
      <c r="S5" s="28" t="s">
        <v>51</v>
      </c>
      <c r="T5" s="28" t="s">
        <v>7</v>
      </c>
      <c r="U5" s="98" t="s">
        <v>49</v>
      </c>
      <c r="V5" s="168"/>
      <c r="W5" s="257"/>
      <c r="X5" s="144"/>
      <c r="Y5" s="4" t="s">
        <v>3</v>
      </c>
      <c r="Z5" s="4" t="s">
        <v>4</v>
      </c>
      <c r="AA5" s="4" t="s">
        <v>5</v>
      </c>
      <c r="AB5" s="149"/>
      <c r="AC5" s="4" t="s">
        <v>51</v>
      </c>
      <c r="AD5" s="4" t="s">
        <v>7</v>
      </c>
      <c r="AE5" s="99" t="s">
        <v>49</v>
      </c>
      <c r="AF5" s="148"/>
      <c r="AG5" s="260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107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</row>
    <row r="6" spans="1:63" s="1" customFormat="1" ht="15" customHeight="1">
      <c r="A6" s="34">
        <v>1</v>
      </c>
      <c r="B6" s="187" t="s">
        <v>97</v>
      </c>
      <c r="C6" s="188"/>
      <c r="D6" s="29">
        <f>SUM(N6,X6,)</f>
        <v>50</v>
      </c>
      <c r="E6" s="29">
        <f>SUM(O6,Y6,)</f>
        <v>1</v>
      </c>
      <c r="F6" s="30">
        <f>SUM(P6,Z6,)</f>
        <v>1</v>
      </c>
      <c r="G6" s="30">
        <f>SUM(Q6+AA6)</f>
        <v>0</v>
      </c>
      <c r="H6" s="29">
        <f>SUM(R6,AB6,)</f>
        <v>23</v>
      </c>
      <c r="I6" s="29">
        <f>SUM(S6+AC6)</f>
        <v>11</v>
      </c>
      <c r="J6" s="29">
        <f>SUM(T6+AD6)</f>
        <v>0</v>
      </c>
      <c r="K6" s="29">
        <f>SUM(U6+AE6)</f>
        <v>0</v>
      </c>
      <c r="L6" s="29">
        <f>SUM(V6,AF6,)</f>
        <v>2</v>
      </c>
      <c r="M6" s="29">
        <f>SUM(W6+AG6)</f>
        <v>12</v>
      </c>
      <c r="N6" s="31">
        <f>SUM(O6:W6)</f>
        <v>50</v>
      </c>
      <c r="O6" s="31">
        <f>'№39. Все работн ОО с дошк групп'!O6+'№37. Все работники школа-сад'!O6+'№35. Работники ЧДОО и ИП (лиц)'!O6+'№33. Все работники МДОО и гос.'!O6</f>
        <v>1</v>
      </c>
      <c r="P6" s="31">
        <f>'№39. Все работн ОО с дошк групп'!P6+'№37. Все работники школа-сад'!P6+'№35. Работники ЧДОО и ИП (лиц)'!P6+'№33. Все работники МДОО и гос.'!P6</f>
        <v>1</v>
      </c>
      <c r="Q6" s="31">
        <f>'№39. Все работн ОО с дошк групп'!Q6+'№37. Все работники школа-сад'!Q6+'№35. Работники ЧДОО и ИП (лиц)'!Q6+'№33. Все работники МДОО и гос.'!Q6</f>
        <v>0</v>
      </c>
      <c r="R6" s="31">
        <f>'№39. Все работн ОО с дошк групп'!R6+'№37. Все работники школа-сад'!R6+'№35. Работники ЧДОО и ИП (лиц)'!R6+'№33. Все работники МДОО и гос.'!R6</f>
        <v>23</v>
      </c>
      <c r="S6" s="31">
        <f>'№39. Все работн ОО с дошк групп'!S6+'№37. Все работники школа-сад'!S6+'№35. Работники ЧДОО и ИП (лиц)'!S6+'№33. Все работники МДОО и гос.'!S6</f>
        <v>11</v>
      </c>
      <c r="T6" s="31">
        <f>'№39. Все работн ОО с дошк групп'!T6+'№37. Все работники школа-сад'!T6+'№35. Работники ЧДОО и ИП (лиц)'!T6+'№33. Все работники МДОО и гос.'!T6</f>
        <v>0</v>
      </c>
      <c r="U6" s="31">
        <f>'№39. Все работн ОО с дошк групп'!U6+'№37. Все работники школа-сад'!U6+'№35. Работники ЧДОО и ИП (лиц)'!U6+'№33. Все работники МДОО и гос.'!U6</f>
        <v>0</v>
      </c>
      <c r="V6" s="31">
        <f>'№39. Все работн ОО с дошк групп'!V6+'№37. Все работники школа-сад'!V6+'№35. Работники ЧДОО и ИП (лиц)'!V6+'№33. Все работники МДОО и гос.'!V6</f>
        <v>2</v>
      </c>
      <c r="W6" s="31">
        <f>'№39. Все работн ОО с дошк групп'!W6+'№37. Все работники школа-сад'!W6+'№35. Работники ЧДОО и ИП (лиц)'!W6+'№33. Все работники МДОО и гос.'!W6</f>
        <v>12</v>
      </c>
      <c r="X6" s="5">
        <f>SUM(Y6:AG6)</f>
        <v>0</v>
      </c>
      <c r="Y6" s="5">
        <f>'№39. Все работн ОО с дошк групп'!Y6+'№37. Все работники школа-сад'!Y6+'№35. Работники ЧДОО и ИП (лиц)'!Y6+'№33. Все работники МДОО и гос.'!Y6</f>
        <v>0</v>
      </c>
      <c r="Z6" s="5">
        <f>'№39. Все работн ОО с дошк групп'!Z6+'№37. Все работники школа-сад'!Z6+'№35. Работники ЧДОО и ИП (лиц)'!Z6+'№33. Все работники МДОО и гос.'!Z6</f>
        <v>0</v>
      </c>
      <c r="AA6" s="5">
        <f>'№39. Все работн ОО с дошк групп'!AA6+'№37. Все работники школа-сад'!AA6+'№35. Работники ЧДОО и ИП (лиц)'!AA6+'№33. Все работники МДОО и гос.'!AA6</f>
        <v>0</v>
      </c>
      <c r="AB6" s="5">
        <f>'№39. Все работн ОО с дошк групп'!AB6+'№37. Все работники школа-сад'!AB6+'№35. Работники ЧДОО и ИП (лиц)'!AB6+'№33. Все работники МДОО и гос.'!AB6</f>
        <v>0</v>
      </c>
      <c r="AC6" s="5">
        <f>'№39. Все работн ОО с дошк групп'!AC6+'№37. Все работники школа-сад'!AC6+'№35. Работники ЧДОО и ИП (лиц)'!AC6+'№33. Все работники МДОО и гос.'!AC6</f>
        <v>0</v>
      </c>
      <c r="AD6" s="5">
        <f>'№39. Все работн ОО с дошк групп'!AD6+'№37. Все работники школа-сад'!AD6+'№35. Работники ЧДОО и ИП (лиц)'!AD6+'№33. Все работники МДОО и гос.'!AD6</f>
        <v>0</v>
      </c>
      <c r="AE6" s="5">
        <f>'№39. Все работн ОО с дошк групп'!AE6+'№37. Все работники школа-сад'!AE6+'№35. Работники ЧДОО и ИП (лиц)'!AE6+'№33. Все работники МДОО и гос.'!AE6</f>
        <v>0</v>
      </c>
      <c r="AF6" s="5">
        <f>'№39. Все работн ОО с дошк групп'!AF6+'№37. Все работники школа-сад'!AF6+'№35. Работники ЧДОО и ИП (лиц)'!AF6+'№33. Все работники МДОО и гос.'!AF6</f>
        <v>0</v>
      </c>
      <c r="AG6" s="5">
        <f>'№39. Все работн ОО с дошк групп'!AG6+'№37. Все работники школа-сад'!AG6+'№35. Работники ЧДОО и ИП (лиц)'!AG6+'№33. Все работники МДОО и гос.'!AG6</f>
        <v>0</v>
      </c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108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s="12" customFormat="1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</row>
    <row r="8" spans="1:63" s="12" customFormat="1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</row>
    <row r="9" spans="1:63" s="12" customFormat="1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</row>
    <row r="10" spans="1:63" s="12" customFormat="1" ht="18.75">
      <c r="A10" s="32" t="s">
        <v>52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3"/>
      <c r="P10" s="33"/>
      <c r="Q10" s="33"/>
      <c r="R10" s="33"/>
      <c r="S10" s="33"/>
      <c r="T10" s="33"/>
      <c r="U10" s="33"/>
      <c r="V10" s="33"/>
      <c r="W10" s="33"/>
    </row>
    <row r="11" spans="1:63" s="12" customFormat="1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</row>
    <row r="12" spans="1:63" s="12" customForma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</row>
    <row r="13" spans="1:63">
      <c r="D13" s="132"/>
      <c r="E13" s="132"/>
      <c r="F13" s="132"/>
      <c r="G13" s="132"/>
      <c r="H13" s="131"/>
      <c r="I13" s="131"/>
      <c r="J13" s="131"/>
      <c r="K13" s="131"/>
      <c r="L13" s="131"/>
      <c r="M13" s="131"/>
      <c r="N13" s="131"/>
      <c r="O13" s="131"/>
      <c r="P13" s="3"/>
      <c r="Q13" s="3"/>
      <c r="R13" s="3"/>
      <c r="S13" s="3"/>
      <c r="T13" s="3"/>
      <c r="U13" s="3"/>
      <c r="V13" s="3"/>
      <c r="W13" s="3"/>
    </row>
    <row r="14" spans="1:63">
      <c r="D14" s="132"/>
      <c r="E14" s="132"/>
      <c r="F14" s="132"/>
      <c r="G14" s="132"/>
      <c r="H14" s="131"/>
      <c r="I14" s="131"/>
      <c r="J14" s="131"/>
      <c r="K14" s="131"/>
      <c r="L14" s="131"/>
      <c r="M14" s="131"/>
      <c r="N14" s="131"/>
      <c r="O14" s="3"/>
      <c r="P14" s="3"/>
      <c r="Q14" s="3"/>
      <c r="R14" s="3"/>
      <c r="S14" s="3"/>
      <c r="T14" s="3"/>
      <c r="U14" s="3"/>
      <c r="V14" s="3"/>
      <c r="W14" s="3"/>
    </row>
    <row r="15" spans="1:63"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3"/>
      <c r="P15" s="3"/>
      <c r="Q15" s="3"/>
      <c r="R15" s="3"/>
      <c r="S15" s="3"/>
      <c r="T15" s="3"/>
      <c r="U15" s="3"/>
      <c r="V15" s="3"/>
      <c r="W15" s="3"/>
    </row>
    <row r="16" spans="1:63">
      <c r="D16" s="3"/>
      <c r="E16" s="3"/>
      <c r="F16" s="3"/>
      <c r="G16" s="3"/>
      <c r="H16" s="131"/>
      <c r="I16" s="131"/>
      <c r="J16" s="131"/>
      <c r="K16" s="131"/>
      <c r="L16" s="131"/>
      <c r="M16" s="131"/>
      <c r="N16" s="131"/>
      <c r="O16" s="3"/>
      <c r="P16" s="3"/>
      <c r="Q16" s="3"/>
      <c r="R16" s="3"/>
      <c r="S16" s="3"/>
      <c r="T16" s="3"/>
      <c r="U16" s="3"/>
      <c r="V16" s="3"/>
      <c r="W16" s="3"/>
    </row>
    <row r="17" spans="4:21">
      <c r="D17" s="3"/>
      <c r="E17" s="3"/>
      <c r="F17" s="3"/>
      <c r="G17" s="3"/>
      <c r="H17" s="131"/>
      <c r="I17" s="131"/>
      <c r="J17" s="131"/>
      <c r="K17" s="131"/>
      <c r="L17" s="131"/>
      <c r="M17" s="131"/>
      <c r="N17" s="131"/>
      <c r="O17" s="3"/>
      <c r="P17" s="3"/>
      <c r="Q17" s="3"/>
      <c r="R17" s="3"/>
      <c r="S17" s="3"/>
      <c r="T17" s="3"/>
      <c r="U17" s="3"/>
    </row>
    <row r="18" spans="4:21">
      <c r="D18" s="3"/>
      <c r="E18" s="3"/>
      <c r="F18" s="3"/>
      <c r="G18" s="3"/>
      <c r="H18" s="131"/>
      <c r="I18" s="131"/>
      <c r="J18" s="131"/>
      <c r="K18" s="131"/>
      <c r="L18" s="131"/>
      <c r="M18" s="131"/>
      <c r="N18" s="131"/>
      <c r="O18" s="3"/>
      <c r="P18" s="3"/>
      <c r="Q18" s="3"/>
      <c r="R18" s="3"/>
      <c r="S18" s="3"/>
      <c r="T18" s="3"/>
      <c r="U18" s="3"/>
    </row>
  </sheetData>
  <sheetProtection sheet="1" objects="1" scenarios="1"/>
  <mergeCells count="42">
    <mergeCell ref="H18:N18"/>
    <mergeCell ref="M4:M5"/>
    <mergeCell ref="B6:C6"/>
    <mergeCell ref="D13:G13"/>
    <mergeCell ref="H13:O13"/>
    <mergeCell ref="D14:G14"/>
    <mergeCell ref="H14:N14"/>
    <mergeCell ref="D15:G15"/>
    <mergeCell ref="H15:N15"/>
    <mergeCell ref="D4:D5"/>
    <mergeCell ref="E4:G4"/>
    <mergeCell ref="H16:N16"/>
    <mergeCell ref="H17:N17"/>
    <mergeCell ref="AG3:AG5"/>
    <mergeCell ref="AX3:BK3"/>
    <mergeCell ref="H4:H5"/>
    <mergeCell ref="I4:K4"/>
    <mergeCell ref="L4:L5"/>
    <mergeCell ref="N4:N5"/>
    <mergeCell ref="O4:Q4"/>
    <mergeCell ref="R4:R5"/>
    <mergeCell ref="BJ4:BK4"/>
    <mergeCell ref="AX4:AY4"/>
    <mergeCell ref="AZ4:BA4"/>
    <mergeCell ref="BB4:BC4"/>
    <mergeCell ref="BD4:BE4"/>
    <mergeCell ref="BF4:BG4"/>
    <mergeCell ref="BH4:BI4"/>
    <mergeCell ref="A1:V1"/>
    <mergeCell ref="A3:A5"/>
    <mergeCell ref="B3:C5"/>
    <mergeCell ref="X3:AF3"/>
    <mergeCell ref="S4:U4"/>
    <mergeCell ref="V4:V5"/>
    <mergeCell ref="X4:X5"/>
    <mergeCell ref="Y4:AA4"/>
    <mergeCell ref="D3:M3"/>
    <mergeCell ref="N3:W3"/>
    <mergeCell ref="AB4:AB5"/>
    <mergeCell ref="AC4:AE4"/>
    <mergeCell ref="AF4:AF5"/>
    <mergeCell ref="W4:W5"/>
  </mergeCells>
  <pageMargins left="0.7" right="0.7" top="0.75" bottom="0.75" header="0.3" footer="0.3"/>
  <pageSetup paperSize="9" scale="2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15</vt:i4>
      </vt:variant>
    </vt:vector>
  </HeadingPairs>
  <TitlesOfParts>
    <vt:vector size="31" baseType="lpstr">
      <vt:lpstr>№33. Все работники МДОО и гос.</vt:lpstr>
      <vt:lpstr>№34. Пед. работники МДОО и гос</vt:lpstr>
      <vt:lpstr>№35. Работники ЧДОО и ИП (лиц)</vt:lpstr>
      <vt:lpstr>№36. Пед. работники ЧДОО и ИП</vt:lpstr>
      <vt:lpstr>№37. Все работники школа-сад</vt:lpstr>
      <vt:lpstr>№38. Пед. работники школа-сад</vt:lpstr>
      <vt:lpstr>№39. Все работн ОО с дошк групп</vt:lpstr>
      <vt:lpstr>№40 Пед. работн ОО с дошк групп</vt:lpstr>
      <vt:lpstr>№41. Все работников</vt:lpstr>
      <vt:lpstr>№42 Всего пед. работн </vt:lpstr>
      <vt:lpstr>№43. Педагоги доп. образования</vt:lpstr>
      <vt:lpstr>№44. Всего внешних совместит.</vt:lpstr>
      <vt:lpstr>№45. Педагогич. работн (внешн)</vt:lpstr>
      <vt:lpstr>№46. Образовательный уровень</vt:lpstr>
      <vt:lpstr>№47. Аттестация</vt:lpstr>
      <vt:lpstr>Лист1</vt:lpstr>
      <vt:lpstr>'№33. Все работники МДОО и гос.'!Область_печати</vt:lpstr>
      <vt:lpstr>'№34. Пед. работники МДОО и гос'!Область_печати</vt:lpstr>
      <vt:lpstr>'№35. Работники ЧДОО и ИП (лиц)'!Область_печати</vt:lpstr>
      <vt:lpstr>'№36. Пед. работники ЧДОО и ИП'!Область_печати</vt:lpstr>
      <vt:lpstr>'№37. Все работники школа-сад'!Область_печати</vt:lpstr>
      <vt:lpstr>'№38. Пед. работники школа-сад'!Область_печати</vt:lpstr>
      <vt:lpstr>'№39. Все работн ОО с дошк групп'!Область_печати</vt:lpstr>
      <vt:lpstr>'№40 Пед. работн ОО с дошк групп'!Область_печати</vt:lpstr>
      <vt:lpstr>'№41. Все работников'!Область_печати</vt:lpstr>
      <vt:lpstr>'№42 Всего пед. работн '!Область_печати</vt:lpstr>
      <vt:lpstr>'№43. Педагоги доп. образования'!Область_печати</vt:lpstr>
      <vt:lpstr>'№44. Всего внешних совместит.'!Область_печати</vt:lpstr>
      <vt:lpstr>'№45. Педагогич. работн (внешн)'!Область_печати</vt:lpstr>
      <vt:lpstr>'№46. Образовательный уровень'!Область_печати</vt:lpstr>
      <vt:lpstr>'№47. Аттестация'!Область_печати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Бочко</dc:creator>
  <cp:lastModifiedBy>user</cp:lastModifiedBy>
  <cp:lastPrinted>2023-01-13T12:42:40Z</cp:lastPrinted>
  <dcterms:created xsi:type="dcterms:W3CDTF">2009-07-16T10:13:50Z</dcterms:created>
  <dcterms:modified xsi:type="dcterms:W3CDTF">2024-02-14T12:10:28Z</dcterms:modified>
</cp:coreProperties>
</file>